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8970" yWindow="0" windowWidth="19125" windowHeight="11970"/>
  </bookViews>
  <sheets>
    <sheet name="Ac.1.2.7" sheetId="1" r:id="rId1"/>
  </sheets>
  <calcPr calcId="152511"/>
</workbook>
</file>

<file path=xl/calcChain.xml><?xml version="1.0" encoding="utf-8"?>
<calcChain xmlns="http://schemas.openxmlformats.org/spreadsheetml/2006/main">
  <c r="M7" i="1" l="1"/>
  <c r="M46" i="1"/>
  <c r="M6" i="1" l="1"/>
  <c r="L46" i="1"/>
  <c r="L7" i="1"/>
  <c r="L6" i="1" s="1"/>
  <c r="K46" i="1" l="1"/>
  <c r="J46" i="1"/>
  <c r="I46" i="1"/>
  <c r="H46" i="1"/>
  <c r="G46" i="1"/>
  <c r="F46" i="1"/>
  <c r="E46" i="1"/>
  <c r="D46" i="1"/>
  <c r="C46" i="1"/>
  <c r="H38" i="1"/>
  <c r="H7" i="1" s="1"/>
  <c r="K7" i="1"/>
  <c r="K6" i="1" s="1"/>
  <c r="J7" i="1"/>
  <c r="I7" i="1"/>
  <c r="G7" i="1"/>
  <c r="F7" i="1"/>
  <c r="F6" i="1" s="1"/>
  <c r="E7" i="1"/>
  <c r="D7" i="1"/>
  <c r="C7" i="1"/>
  <c r="E6" i="1" l="1"/>
  <c r="C6" i="1"/>
  <c r="H6" i="1"/>
  <c r="J6" i="1"/>
  <c r="I6" i="1"/>
  <c r="G6" i="1"/>
  <c r="D6" i="1"/>
</calcChain>
</file>

<file path=xl/sharedStrings.xml><?xml version="1.0" encoding="utf-8"?>
<sst xmlns="http://schemas.openxmlformats.org/spreadsheetml/2006/main" count="50" uniqueCount="50">
  <si>
    <t>(Miles de toneladas métricas)</t>
  </si>
  <si>
    <t>Marítimo</t>
  </si>
  <si>
    <t>Elaboración: MTC - OGPP - Oficina de Estadística</t>
  </si>
  <si>
    <t>Terminal Portuario</t>
  </si>
  <si>
    <t>Total</t>
  </si>
  <si>
    <t>TP REFINERIA TALARA</t>
  </si>
  <si>
    <t>TP MULTIBOYAS PUNTA ARENAS</t>
  </si>
  <si>
    <t>TP PETROPERU - BAYOVAR</t>
  </si>
  <si>
    <t>TP MISKY MAYO</t>
  </si>
  <si>
    <t>TP MAPLE ETANOL - PAITA</t>
  </si>
  <si>
    <t>TP MULTIBOYAS ETEN</t>
  </si>
  <si>
    <t>TP MULTIBOYAS SALAVERRY</t>
  </si>
  <si>
    <t>TP MUELLE SIDERPERU</t>
  </si>
  <si>
    <t>TP MULTIBOYAS CHIMBOTE</t>
  </si>
  <si>
    <t>TP MULTIBOYAS COLPEX - CHIMBOTE</t>
  </si>
  <si>
    <t>TP MULTIBOYAS BLUE PACIFIC OILS - CHIMBOTE</t>
  </si>
  <si>
    <t>TP ANTAMINA - PUNTA LOBITOS</t>
  </si>
  <si>
    <t>TP MULTIBOYAS QUIMPAC - PARAMONGA</t>
  </si>
  <si>
    <t>TP MULTIBOYAS COLPEX - SUPE</t>
  </si>
  <si>
    <t>TP MULTIBOYAS SUPE</t>
  </si>
  <si>
    <t>TP MULTIBOYAS BLUE PACIFIC OILS - CHANCAY</t>
  </si>
  <si>
    <t>TP MULTIBOYAS REFINERIA REPSOL - LA PAMPILLA</t>
  </si>
  <si>
    <t>TP MULTIBOYAS REPSOL GAS - VENTANILLA</t>
  </si>
  <si>
    <t>TP MULTIBOYAS PURE BIOFUELS</t>
  </si>
  <si>
    <t>TP MULTIBOYAS TRALSA - OQUENDO</t>
  </si>
  <si>
    <t>TP MULTIBOYAS QUIMPAC - OQUENDO</t>
  </si>
  <si>
    <t>TP MULTIBOYAS SUDAMERICANA DE FIBRAS - OQUENDO</t>
  </si>
  <si>
    <t>TP MULTIBOYAS ZETA GAS ANDINO</t>
  </si>
  <si>
    <t>TP MULTIBOYAS CONCHAN</t>
  </si>
  <si>
    <t>TP CEMENTOS LIMA</t>
  </si>
  <si>
    <t>TP PERU LNG MELCHORITA</t>
  </si>
  <si>
    <t>TP MULTIBOYAS PISCO</t>
  </si>
  <si>
    <t>TP PLUSPETROL - PISCO</t>
  </si>
  <si>
    <t>TP SHOUGANG HIERRO PERU - SAN NICOLAS</t>
  </si>
  <si>
    <t>TP MUELLE  TASA - ATICO</t>
  </si>
  <si>
    <t>TP MULTIBOYAS MOLLENDO</t>
  </si>
  <si>
    <t>TP TABLONES</t>
  </si>
  <si>
    <t>TP MULTIBOYAS ILO</t>
  </si>
  <si>
    <t>TP SOUTHERN PERU - ILO</t>
  </si>
  <si>
    <t>TP MULTIBOYAS TLT  TRAMARSA</t>
  </si>
  <si>
    <t>TP ENERSUR</t>
  </si>
  <si>
    <t>FLUVIAL</t>
  </si>
  <si>
    <t>TP PETROPERU - IQUITOS</t>
  </si>
  <si>
    <t>TP PETROPERU - YURIMAGUAS</t>
  </si>
  <si>
    <t>TP YURIPORT</t>
  </si>
  <si>
    <t>TP PETROPERU - PUCALLPA</t>
  </si>
  <si>
    <t>Fuente: APN</t>
  </si>
  <si>
    <t>TP PUERTO DE BAYOVAR</t>
  </si>
  <si>
    <t>CARGA EMBARCADA SEGÚN TERMINAL PORTUARIO DE USO PRIVADO: 2008-2018</t>
  </si>
  <si>
    <t>TP TABLONES MARINE - SOUTHERN 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</si>
</sst>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s_-;\-* #,##0\ _P_t_s_-;_-* &quot;-&quot;??\ _P_t_s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2"/>
      <name val="Segoe UI Symbol"/>
      <family val="2"/>
    </font>
    <font>
      <sz val="10"/>
      <color theme="1"/>
      <name val="Optima"/>
      <family val="2"/>
    </font>
    <font>
      <b/>
      <sz val="10"/>
      <color theme="1"/>
      <name val="Optima"/>
      <family val="2"/>
    </font>
    <font>
      <b/>
      <sz val="10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3" fontId="7" fillId="2" borderId="3" xfId="0" applyNumberFormat="1" applyFont="1" applyFill="1" applyBorder="1" applyAlignment="1">
      <alignment vertical="center"/>
    </xf>
    <xf numFmtId="1" fontId="6" fillId="2" borderId="0" xfId="0" applyNumberFormat="1" applyFont="1" applyFill="1"/>
    <xf numFmtId="0" fontId="7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7">
    <cellStyle name="Diseño" xfId="2"/>
    <cellStyle name="Millares 2" xfId="3"/>
    <cellStyle name="Normal" xfId="0" builtinId="0"/>
    <cellStyle name="Normal 10" xfId="1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14BC90"/>
  </sheetPr>
  <dimension ref="A1:M52"/>
  <sheetViews>
    <sheetView showGridLines="0" showRowColHeaders="0" tabSelected="1" zoomScale="90" zoomScaleNormal="90" workbookViewId="0">
      <selection activeCell="P24" sqref="P24"/>
    </sheetView>
  </sheetViews>
  <sheetFormatPr baseColWidth="10" defaultColWidth="11.42578125" defaultRowHeight="15" customHeight="1"/>
  <cols>
    <col min="1" max="1" width="2.42578125" style="2" customWidth="1"/>
    <col min="2" max="2" width="53.140625" style="2" bestFit="1" customWidth="1"/>
    <col min="3" max="16384" width="11.42578125" style="2"/>
  </cols>
  <sheetData>
    <row r="1" spans="1:13" ht="8.25" customHeight="1">
      <c r="A1" s="1"/>
    </row>
    <row r="2" spans="1:13" ht="15" customHeight="1">
      <c r="B2" s="18" t="s">
        <v>48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8.2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customHeight="1" thickBot="1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0.25" customHeight="1" thickTop="1" thickBot="1">
      <c r="B5" s="5" t="s">
        <v>3</v>
      </c>
      <c r="C5" s="6">
        <v>2008</v>
      </c>
      <c r="D5" s="6">
        <v>2009</v>
      </c>
      <c r="E5" s="6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7">
        <v>2016</v>
      </c>
      <c r="L5" s="7">
        <v>2017</v>
      </c>
      <c r="M5" s="7">
        <v>2018</v>
      </c>
    </row>
    <row r="6" spans="1:13" ht="18" customHeight="1" thickTop="1" thickBot="1">
      <c r="B6" s="8" t="s">
        <v>4</v>
      </c>
      <c r="C6" s="10">
        <f>+C7+C46</f>
        <v>15283</v>
      </c>
      <c r="D6" s="10">
        <f>+D7+D46</f>
        <v>15522</v>
      </c>
      <c r="E6" s="10">
        <f>+E7+E46</f>
        <v>19839</v>
      </c>
      <c r="F6" s="10">
        <f>+F7+F46</f>
        <v>23963</v>
      </c>
      <c r="G6" s="10">
        <f>+G7+G46</f>
        <v>24471</v>
      </c>
      <c r="H6" s="10">
        <f>+H7+H46</f>
        <v>30721.796998642698</v>
      </c>
      <c r="I6" s="10">
        <f>+I7+I46</f>
        <v>27052.9412686947</v>
      </c>
      <c r="J6" s="10">
        <f>+J7+J46</f>
        <v>26317.670964050001</v>
      </c>
      <c r="K6" s="10">
        <f>+K7+K46</f>
        <v>27426.181319000007</v>
      </c>
      <c r="L6" s="10">
        <f>+L7+L46</f>
        <v>28550.285832402005</v>
      </c>
      <c r="M6" s="10">
        <f>+M7+M46</f>
        <v>31391.929813999999</v>
      </c>
    </row>
    <row r="7" spans="1:13" ht="15" customHeight="1">
      <c r="B7" s="11" t="s">
        <v>1</v>
      </c>
      <c r="C7" s="12">
        <f>+SUM(C8:C45)</f>
        <v>15283</v>
      </c>
      <c r="D7" s="12">
        <f>+SUM(D8:D45)</f>
        <v>15510</v>
      </c>
      <c r="E7" s="12">
        <f>+SUM(E8:E45)</f>
        <v>19830</v>
      </c>
      <c r="F7" s="12">
        <f>+SUM(F8:F45)</f>
        <v>23963</v>
      </c>
      <c r="G7" s="12">
        <f>+SUM(G8:G45)</f>
        <v>24443</v>
      </c>
      <c r="H7" s="12">
        <f>+SUM(H8:H45)</f>
        <v>30681.112030642696</v>
      </c>
      <c r="I7" s="12">
        <f>+SUM(I8:I45)</f>
        <v>27000.156518694701</v>
      </c>
      <c r="J7" s="12">
        <f>+SUM(J8:J45)</f>
        <v>26264.696584050002</v>
      </c>
      <c r="K7" s="12">
        <f>+SUM(K8:K45)</f>
        <v>27380.194569000007</v>
      </c>
      <c r="L7" s="12">
        <f>+SUM(L8:L45)</f>
        <v>28504.076362402004</v>
      </c>
      <c r="M7" s="12">
        <f>+SUM(M8:M45)</f>
        <v>31323.727434</v>
      </c>
    </row>
    <row r="8" spans="1:13" ht="15" customHeight="1">
      <c r="B8" s="9" t="s">
        <v>5</v>
      </c>
      <c r="C8" s="3">
        <v>274</v>
      </c>
      <c r="D8" s="3">
        <v>363</v>
      </c>
      <c r="E8" s="3">
        <v>366</v>
      </c>
      <c r="F8" s="3">
        <v>123</v>
      </c>
      <c r="G8" s="3">
        <v>75</v>
      </c>
      <c r="H8" s="3">
        <v>111.317894</v>
      </c>
      <c r="I8" s="3">
        <v>171.35524899999999</v>
      </c>
      <c r="J8" s="13">
        <v>132.39356699999999</v>
      </c>
      <c r="K8" s="13">
        <v>191.18363199999999</v>
      </c>
      <c r="L8" s="13">
        <v>322.35716599999995</v>
      </c>
      <c r="M8" s="13">
        <v>255.84542700000003</v>
      </c>
    </row>
    <row r="9" spans="1:13" ht="15" customHeight="1">
      <c r="B9" s="9" t="s">
        <v>6</v>
      </c>
      <c r="C9" s="3">
        <v>387</v>
      </c>
      <c r="D9" s="3">
        <v>261</v>
      </c>
      <c r="E9" s="3">
        <v>362</v>
      </c>
      <c r="F9" s="3">
        <v>430</v>
      </c>
      <c r="G9" s="3">
        <v>154</v>
      </c>
      <c r="H9" s="3">
        <v>431.41877099999999</v>
      </c>
      <c r="I9" s="3">
        <v>515.48009500000012</v>
      </c>
      <c r="J9" s="13">
        <v>589.08349399999997</v>
      </c>
      <c r="K9" s="13">
        <v>546.82275700000002</v>
      </c>
      <c r="L9" s="13">
        <v>499.85141200000004</v>
      </c>
      <c r="M9" s="13">
        <v>498.40116399999999</v>
      </c>
    </row>
    <row r="10" spans="1:13" ht="15" customHeight="1">
      <c r="B10" s="9" t="s">
        <v>7</v>
      </c>
      <c r="C10" s="3">
        <v>1145</v>
      </c>
      <c r="D10" s="3">
        <v>1007</v>
      </c>
      <c r="E10" s="3">
        <v>1159</v>
      </c>
      <c r="F10" s="3">
        <v>877</v>
      </c>
      <c r="G10" s="3">
        <v>854</v>
      </c>
      <c r="H10" s="3">
        <v>801.61268000000007</v>
      </c>
      <c r="I10" s="3">
        <v>490.86888999999996</v>
      </c>
      <c r="J10" s="13">
        <v>675.67100000000005</v>
      </c>
      <c r="K10" s="13">
        <v>0</v>
      </c>
      <c r="L10" s="13">
        <v>85.21463</v>
      </c>
      <c r="M10" s="13">
        <v>46.213050000000003</v>
      </c>
    </row>
    <row r="11" spans="1:13" ht="15" customHeight="1">
      <c r="B11" s="9" t="s">
        <v>8</v>
      </c>
      <c r="C11" s="3">
        <v>0</v>
      </c>
      <c r="D11" s="3">
        <v>0</v>
      </c>
      <c r="E11" s="3">
        <v>719</v>
      </c>
      <c r="F11" s="3">
        <v>2574</v>
      </c>
      <c r="G11" s="3">
        <v>3232</v>
      </c>
      <c r="H11" s="3">
        <v>6640.3529200000003</v>
      </c>
      <c r="I11" s="3">
        <v>3801.3020439999996</v>
      </c>
      <c r="J11" s="13">
        <v>3902.0541699999999</v>
      </c>
      <c r="K11" s="13">
        <v>3825.3708300000003</v>
      </c>
      <c r="L11" s="13">
        <v>3254.8057400000002</v>
      </c>
      <c r="M11" s="13">
        <v>4084.6120699999997</v>
      </c>
    </row>
    <row r="12" spans="1:13" ht="15" customHeight="1">
      <c r="B12" s="9" t="s">
        <v>47</v>
      </c>
      <c r="C12" s="3">
        <v>219</v>
      </c>
      <c r="D12" s="3">
        <v>124</v>
      </c>
      <c r="E12" s="3">
        <v>140</v>
      </c>
      <c r="F12" s="3">
        <v>211</v>
      </c>
      <c r="G12" s="3">
        <v>98</v>
      </c>
      <c r="H12" s="3">
        <v>0</v>
      </c>
      <c r="I12" s="3">
        <v>49.950316000000001</v>
      </c>
      <c r="J12" s="13">
        <v>63.025841000000007</v>
      </c>
      <c r="K12" s="13">
        <v>62.258006000000002</v>
      </c>
      <c r="L12" s="13">
        <v>87.145228000000003</v>
      </c>
      <c r="M12" s="13">
        <v>30.340479999999999</v>
      </c>
    </row>
    <row r="13" spans="1:13" ht="15" customHeight="1">
      <c r="B13" s="9" t="s">
        <v>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48.854146000000007</v>
      </c>
      <c r="I13" s="3">
        <v>23.068089000000001</v>
      </c>
      <c r="J13" s="13">
        <v>0</v>
      </c>
      <c r="K13" s="13">
        <v>0</v>
      </c>
      <c r="L13" s="13">
        <v>0</v>
      </c>
      <c r="M13" s="13">
        <v>0</v>
      </c>
    </row>
    <row r="14" spans="1:13" ht="15" customHeight="1">
      <c r="B14" s="9" t="s">
        <v>10</v>
      </c>
      <c r="C14" s="3">
        <v>437</v>
      </c>
      <c r="D14" s="3">
        <v>464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13">
        <v>0</v>
      </c>
      <c r="K14" s="13">
        <v>0</v>
      </c>
      <c r="L14" s="13">
        <v>0</v>
      </c>
      <c r="M14" s="13">
        <v>0</v>
      </c>
    </row>
    <row r="15" spans="1:13" ht="15" customHeight="1">
      <c r="B15" s="9" t="s">
        <v>11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13">
        <v>0</v>
      </c>
      <c r="K15" s="13">
        <v>0</v>
      </c>
      <c r="L15" s="13">
        <v>0</v>
      </c>
      <c r="M15" s="13">
        <v>0</v>
      </c>
    </row>
    <row r="16" spans="1:13" ht="15" customHeight="1">
      <c r="B16" s="9" t="s">
        <v>12</v>
      </c>
      <c r="C16" s="3">
        <v>69</v>
      </c>
      <c r="D16" s="3">
        <v>45</v>
      </c>
      <c r="E16" s="3">
        <v>51</v>
      </c>
      <c r="F16" s="3">
        <v>14</v>
      </c>
      <c r="G16" s="3">
        <v>99</v>
      </c>
      <c r="H16" s="3">
        <v>53.472104999999999</v>
      </c>
      <c r="I16" s="3">
        <v>10.991070000000001</v>
      </c>
      <c r="J16" s="13">
        <v>0</v>
      </c>
      <c r="K16" s="13">
        <v>0</v>
      </c>
      <c r="L16" s="13">
        <v>10.04274</v>
      </c>
      <c r="M16" s="13">
        <v>0</v>
      </c>
    </row>
    <row r="17" spans="2:13" ht="15" customHeight="1">
      <c r="B17" s="9" t="s">
        <v>13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13">
        <v>0</v>
      </c>
      <c r="K17" s="13">
        <v>0</v>
      </c>
      <c r="L17" s="13">
        <v>0</v>
      </c>
      <c r="M17" s="13">
        <v>0</v>
      </c>
    </row>
    <row r="18" spans="2:13" ht="15" customHeight="1">
      <c r="B18" s="9" t="s">
        <v>14</v>
      </c>
      <c r="C18" s="3">
        <v>57</v>
      </c>
      <c r="D18" s="3">
        <v>81</v>
      </c>
      <c r="E18" s="3">
        <v>62</v>
      </c>
      <c r="F18" s="3">
        <v>43</v>
      </c>
      <c r="G18" s="3">
        <v>79</v>
      </c>
      <c r="H18" s="3">
        <v>20.771640000000001</v>
      </c>
      <c r="I18" s="3">
        <v>37.778365999999991</v>
      </c>
      <c r="J18" s="13">
        <v>19.083835000000001</v>
      </c>
      <c r="K18" s="13">
        <v>13.416350999999999</v>
      </c>
      <c r="L18" s="13">
        <v>40.878334000000002</v>
      </c>
      <c r="M18" s="13">
        <v>126.307644</v>
      </c>
    </row>
    <row r="19" spans="2:13" ht="15" customHeight="1">
      <c r="B19" s="9" t="s">
        <v>15</v>
      </c>
      <c r="C19" s="3">
        <v>67</v>
      </c>
      <c r="D19" s="3">
        <v>63</v>
      </c>
      <c r="E19" s="3">
        <v>56</v>
      </c>
      <c r="F19" s="3">
        <v>54</v>
      </c>
      <c r="G19" s="3">
        <v>83</v>
      </c>
      <c r="H19" s="3">
        <v>17.089289000000001</v>
      </c>
      <c r="I19" s="3">
        <v>14.40981</v>
      </c>
      <c r="J19" s="13">
        <v>12.164190000000001</v>
      </c>
      <c r="K19" s="13">
        <v>22.434373999999998</v>
      </c>
      <c r="L19" s="13">
        <v>19.027521</v>
      </c>
      <c r="M19" s="13">
        <v>0</v>
      </c>
    </row>
    <row r="20" spans="2:13" ht="15" customHeight="1">
      <c r="B20" s="9" t="s">
        <v>16</v>
      </c>
      <c r="C20" s="3">
        <v>2038</v>
      </c>
      <c r="D20" s="3">
        <v>2100</v>
      </c>
      <c r="E20" s="3">
        <v>1946</v>
      </c>
      <c r="F20" s="3">
        <v>1824</v>
      </c>
      <c r="G20" s="3">
        <v>2241</v>
      </c>
      <c r="H20" s="3">
        <v>2270.7194999999992</v>
      </c>
      <c r="I20" s="3">
        <v>1835.1010999999999</v>
      </c>
      <c r="J20" s="13">
        <v>2023.413</v>
      </c>
      <c r="K20" s="13">
        <v>2036.4067999999997</v>
      </c>
      <c r="L20" s="13">
        <v>2439.3449000000005</v>
      </c>
      <c r="M20" s="13">
        <v>2657.32375</v>
      </c>
    </row>
    <row r="21" spans="2:13" ht="15" customHeight="1">
      <c r="B21" s="9" t="s">
        <v>17</v>
      </c>
      <c r="C21" s="3">
        <v>96</v>
      </c>
      <c r="D21" s="3">
        <v>74</v>
      </c>
      <c r="E21" s="3">
        <v>102</v>
      </c>
      <c r="F21" s="3">
        <v>95</v>
      </c>
      <c r="G21" s="3">
        <v>99</v>
      </c>
      <c r="H21" s="3">
        <v>88.240623000000014</v>
      </c>
      <c r="I21" s="3">
        <v>97.053516000000002</v>
      </c>
      <c r="J21" s="13">
        <v>85.286307000000022</v>
      </c>
      <c r="K21" s="13">
        <v>94.324662999999987</v>
      </c>
      <c r="L21" s="13">
        <v>78.807667999999993</v>
      </c>
      <c r="M21" s="13">
        <v>91.248529000000005</v>
      </c>
    </row>
    <row r="22" spans="2:13" ht="15" customHeight="1">
      <c r="B22" s="9" t="s">
        <v>18</v>
      </c>
      <c r="C22" s="3">
        <v>6</v>
      </c>
      <c r="D22" s="3">
        <v>9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13">
        <v>0</v>
      </c>
      <c r="K22" s="13">
        <v>0</v>
      </c>
      <c r="L22" s="13">
        <v>0</v>
      </c>
      <c r="M22" s="13">
        <v>0</v>
      </c>
    </row>
    <row r="23" spans="2:13" ht="15" customHeight="1">
      <c r="B23" s="9" t="s">
        <v>19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13">
        <v>0</v>
      </c>
      <c r="K23" s="13">
        <v>0</v>
      </c>
      <c r="L23" s="13">
        <v>0</v>
      </c>
      <c r="M23" s="13">
        <v>0</v>
      </c>
    </row>
    <row r="24" spans="2:13" ht="15" customHeight="1">
      <c r="B24" s="9" t="s">
        <v>20</v>
      </c>
      <c r="C24" s="3">
        <v>43</v>
      </c>
      <c r="D24" s="3">
        <v>54</v>
      </c>
      <c r="E24" s="3">
        <v>25</v>
      </c>
      <c r="F24" s="3">
        <v>45</v>
      </c>
      <c r="G24" s="3">
        <v>49</v>
      </c>
      <c r="H24" s="3">
        <v>24.592058000000002</v>
      </c>
      <c r="I24" s="3">
        <v>34.704512000000001</v>
      </c>
      <c r="J24" s="13">
        <v>36.889660000000006</v>
      </c>
      <c r="K24" s="13">
        <v>6.0031900000000009</v>
      </c>
      <c r="L24" s="13">
        <v>21.21979</v>
      </c>
      <c r="M24" s="13">
        <v>23.378001000000001</v>
      </c>
    </row>
    <row r="25" spans="2:13" ht="15" customHeight="1">
      <c r="B25" s="9" t="s">
        <v>21</v>
      </c>
      <c r="C25" s="3">
        <v>1394</v>
      </c>
      <c r="D25" s="3">
        <v>1244</v>
      </c>
      <c r="E25" s="3">
        <v>1595</v>
      </c>
      <c r="F25" s="3">
        <v>1074</v>
      </c>
      <c r="G25" s="3">
        <v>1174</v>
      </c>
      <c r="H25" s="3">
        <v>1090.5719560898999</v>
      </c>
      <c r="I25" s="3">
        <v>675.80572589469989</v>
      </c>
      <c r="J25" s="13">
        <v>0</v>
      </c>
      <c r="K25" s="13">
        <v>0</v>
      </c>
      <c r="L25" s="13">
        <v>0</v>
      </c>
      <c r="M25" s="13">
        <v>0</v>
      </c>
    </row>
    <row r="26" spans="2:13" ht="15" customHeight="1">
      <c r="B26" s="9" t="s">
        <v>22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76.981669352799997</v>
      </c>
      <c r="I26" s="3">
        <v>0</v>
      </c>
      <c r="J26" s="13">
        <v>0</v>
      </c>
      <c r="K26" s="13">
        <v>0</v>
      </c>
      <c r="L26" s="13">
        <v>0</v>
      </c>
      <c r="M26" s="13">
        <v>0</v>
      </c>
    </row>
    <row r="27" spans="2:13" ht="15" customHeight="1">
      <c r="B27" s="9" t="s">
        <v>23</v>
      </c>
      <c r="C27" s="3">
        <v>0</v>
      </c>
      <c r="D27" s="3">
        <v>0</v>
      </c>
      <c r="E27" s="3">
        <v>0</v>
      </c>
      <c r="F27" s="3">
        <v>29</v>
      </c>
      <c r="G27" s="3">
        <v>0</v>
      </c>
      <c r="H27" s="3">
        <v>0</v>
      </c>
      <c r="I27" s="3">
        <v>52.411652999999994</v>
      </c>
      <c r="J27" s="13">
        <v>4.5459840000000007</v>
      </c>
      <c r="K27" s="13">
        <v>0</v>
      </c>
      <c r="L27" s="13">
        <v>0</v>
      </c>
      <c r="M27" s="13">
        <v>0</v>
      </c>
    </row>
    <row r="28" spans="2:13" ht="15" customHeight="1">
      <c r="B28" s="9" t="s">
        <v>24</v>
      </c>
      <c r="C28" s="3">
        <v>14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13">
        <v>0</v>
      </c>
      <c r="K28" s="13">
        <v>0</v>
      </c>
      <c r="L28" s="13">
        <v>0</v>
      </c>
      <c r="M28" s="13">
        <v>0</v>
      </c>
    </row>
    <row r="29" spans="2:13" ht="15" customHeight="1">
      <c r="B29" s="9" t="s">
        <v>25</v>
      </c>
      <c r="C29" s="3">
        <v>41</v>
      </c>
      <c r="D29" s="3">
        <v>53</v>
      </c>
      <c r="E29" s="3">
        <v>44</v>
      </c>
      <c r="F29" s="3">
        <v>35</v>
      </c>
      <c r="G29" s="3">
        <v>35</v>
      </c>
      <c r="H29" s="3">
        <v>27.437180000000001</v>
      </c>
      <c r="I29" s="3">
        <v>77.626449000000008</v>
      </c>
      <c r="J29" s="13">
        <v>158.8531323</v>
      </c>
      <c r="K29" s="13">
        <v>157.14577499999999</v>
      </c>
      <c r="L29" s="13">
        <v>144.28007099999999</v>
      </c>
      <c r="M29" s="13">
        <v>134.50383199999999</v>
      </c>
    </row>
    <row r="30" spans="2:13" ht="15" customHeight="1">
      <c r="B30" s="9" t="s">
        <v>26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13">
        <v>0</v>
      </c>
      <c r="K30" s="13">
        <v>0</v>
      </c>
      <c r="L30" s="13">
        <v>0</v>
      </c>
      <c r="M30" s="13">
        <v>0</v>
      </c>
    </row>
    <row r="31" spans="2:13" ht="15" customHeight="1">
      <c r="B31" s="9" t="s">
        <v>27</v>
      </c>
      <c r="C31" s="3">
        <v>0</v>
      </c>
      <c r="D31" s="3">
        <v>0</v>
      </c>
      <c r="E31" s="3">
        <v>254</v>
      </c>
      <c r="F31" s="3">
        <v>282</v>
      </c>
      <c r="G31" s="3">
        <v>0</v>
      </c>
      <c r="H31" s="3">
        <v>0</v>
      </c>
      <c r="I31" s="3">
        <v>0</v>
      </c>
      <c r="J31" s="13">
        <v>0</v>
      </c>
      <c r="K31" s="13">
        <v>0</v>
      </c>
      <c r="L31" s="13">
        <v>0</v>
      </c>
      <c r="M31" s="13">
        <v>0</v>
      </c>
    </row>
    <row r="32" spans="2:13" ht="15" customHeight="1">
      <c r="B32" s="9" t="s">
        <v>28</v>
      </c>
      <c r="C32" s="3">
        <v>0</v>
      </c>
      <c r="D32" s="3">
        <v>0</v>
      </c>
      <c r="E32" s="3">
        <v>0</v>
      </c>
      <c r="F32" s="3">
        <v>0</v>
      </c>
      <c r="G32" s="3">
        <v>62</v>
      </c>
      <c r="H32" s="3">
        <v>465.3955482999998</v>
      </c>
      <c r="I32" s="3">
        <v>448.40129099999996</v>
      </c>
      <c r="J32" s="13">
        <v>647.40857400000027</v>
      </c>
      <c r="K32" s="13">
        <v>677.33735900000022</v>
      </c>
      <c r="L32" s="13">
        <v>569.66193000000032</v>
      </c>
      <c r="M32" s="13">
        <v>632.57173999999998</v>
      </c>
    </row>
    <row r="33" spans="2:13" ht="15" customHeight="1">
      <c r="B33" s="9" t="s">
        <v>29</v>
      </c>
      <c r="C33" s="3">
        <v>399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398.29765900000001</v>
      </c>
      <c r="J33" s="13">
        <v>317.34843999999993</v>
      </c>
      <c r="K33" s="13">
        <v>242.36957000000001</v>
      </c>
      <c r="L33" s="13">
        <v>511.69584999999995</v>
      </c>
      <c r="M33" s="13">
        <v>928.34401000000003</v>
      </c>
    </row>
    <row r="34" spans="2:13" ht="15" customHeight="1">
      <c r="B34" s="9" t="s">
        <v>30</v>
      </c>
      <c r="C34" s="3">
        <v>0</v>
      </c>
      <c r="D34" s="3">
        <v>0</v>
      </c>
      <c r="E34" s="3">
        <v>1636</v>
      </c>
      <c r="F34" s="3">
        <v>3975</v>
      </c>
      <c r="G34" s="3">
        <v>4021</v>
      </c>
      <c r="H34" s="3">
        <v>4236.1277729000021</v>
      </c>
      <c r="I34" s="3">
        <v>4159.4001090000002</v>
      </c>
      <c r="J34" s="13">
        <v>3644.8233760000003</v>
      </c>
      <c r="K34" s="13">
        <v>4370.6999909999995</v>
      </c>
      <c r="L34" s="13">
        <v>4211.7571529999996</v>
      </c>
      <c r="M34" s="13">
        <v>3851.2996450000001</v>
      </c>
    </row>
    <row r="35" spans="2:13" ht="15" customHeight="1">
      <c r="B35" s="9" t="s">
        <v>31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13">
        <v>0</v>
      </c>
      <c r="K35" s="13">
        <v>0</v>
      </c>
      <c r="L35" s="13">
        <v>0</v>
      </c>
      <c r="M35" s="13">
        <v>0</v>
      </c>
    </row>
    <row r="36" spans="2:13" ht="15" customHeight="1">
      <c r="B36" s="9" t="s">
        <v>32</v>
      </c>
      <c r="C36" s="3">
        <v>680</v>
      </c>
      <c r="D36" s="3">
        <v>1378</v>
      </c>
      <c r="E36" s="3">
        <v>1604</v>
      </c>
      <c r="F36" s="3">
        <v>1446</v>
      </c>
      <c r="G36" s="3">
        <v>830</v>
      </c>
      <c r="H36" s="3">
        <v>1953.1626189999999</v>
      </c>
      <c r="I36" s="3">
        <v>1952.9601240000004</v>
      </c>
      <c r="J36" s="13">
        <v>1396.2370880000003</v>
      </c>
      <c r="K36" s="13">
        <v>1665.4863870000001</v>
      </c>
      <c r="L36" s="13">
        <v>1557.812942</v>
      </c>
      <c r="M36" s="13">
        <v>1399.9198100000001</v>
      </c>
    </row>
    <row r="37" spans="2:13" ht="15" customHeight="1">
      <c r="B37" s="9" t="s">
        <v>33</v>
      </c>
      <c r="C37" s="3">
        <v>7155</v>
      </c>
      <c r="D37" s="3">
        <v>7167</v>
      </c>
      <c r="E37" s="3">
        <v>8529</v>
      </c>
      <c r="F37" s="3">
        <v>9832</v>
      </c>
      <c r="G37" s="3">
        <v>10327</v>
      </c>
      <c r="H37" s="3">
        <v>11462.595809</v>
      </c>
      <c r="I37" s="3">
        <v>11087.159721999997</v>
      </c>
      <c r="J37" s="13">
        <v>11690.903437750003</v>
      </c>
      <c r="K37" s="13">
        <v>12408.683121000004</v>
      </c>
      <c r="L37" s="13">
        <v>13631.067853000002</v>
      </c>
      <c r="M37" s="13">
        <v>15480.118829999996</v>
      </c>
    </row>
    <row r="38" spans="2:13" ht="15" customHeight="1">
      <c r="B38" s="9" t="s">
        <v>34</v>
      </c>
      <c r="C38" s="3">
        <v>15</v>
      </c>
      <c r="D38" s="3">
        <v>25</v>
      </c>
      <c r="E38" s="3">
        <v>10</v>
      </c>
      <c r="F38" s="3">
        <v>19</v>
      </c>
      <c r="G38" s="3">
        <v>19</v>
      </c>
      <c r="H38" s="3">
        <f>18700/1000</f>
        <v>18.7</v>
      </c>
      <c r="I38" s="3">
        <v>7</v>
      </c>
      <c r="J38" s="13">
        <v>0</v>
      </c>
      <c r="K38" s="13">
        <v>0</v>
      </c>
      <c r="L38" s="13">
        <v>0</v>
      </c>
      <c r="M38" s="13">
        <v>0</v>
      </c>
    </row>
    <row r="39" spans="2:13" ht="15" customHeight="1">
      <c r="B39" s="9" t="s">
        <v>35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13">
        <v>0</v>
      </c>
      <c r="K39" s="13">
        <v>0</v>
      </c>
      <c r="L39" s="13">
        <v>0</v>
      </c>
      <c r="M39" s="13">
        <v>0</v>
      </c>
    </row>
    <row r="40" spans="2:13" ht="15" customHeight="1">
      <c r="B40" s="9" t="s">
        <v>36</v>
      </c>
      <c r="C40" s="3">
        <v>0</v>
      </c>
      <c r="D40" s="3">
        <v>0</v>
      </c>
      <c r="E40" s="3">
        <v>286</v>
      </c>
      <c r="F40" s="3">
        <v>573</v>
      </c>
      <c r="G40" s="3">
        <v>576</v>
      </c>
      <c r="H40" s="3">
        <v>669.7180800000001</v>
      </c>
      <c r="I40" s="3">
        <v>682.25962799999991</v>
      </c>
      <c r="J40" s="13">
        <v>690.18198599999994</v>
      </c>
      <c r="K40" s="13">
        <v>750.40913499999976</v>
      </c>
      <c r="L40" s="13">
        <v>828.3714369999999</v>
      </c>
      <c r="M40" s="13">
        <v>0</v>
      </c>
    </row>
    <row r="41" spans="2:13" ht="15" customHeight="1">
      <c r="B41" s="9" t="s">
        <v>37</v>
      </c>
      <c r="C41" s="3">
        <v>0</v>
      </c>
      <c r="D41" s="3">
        <v>0</v>
      </c>
      <c r="E41" s="3">
        <v>262</v>
      </c>
      <c r="F41" s="3">
        <v>125</v>
      </c>
      <c r="G41" s="3">
        <v>0</v>
      </c>
      <c r="H41" s="3">
        <v>0</v>
      </c>
      <c r="I41" s="3">
        <v>0</v>
      </c>
      <c r="J41" s="13">
        <v>0</v>
      </c>
      <c r="K41" s="13">
        <v>0</v>
      </c>
      <c r="L41" s="13">
        <v>0</v>
      </c>
      <c r="M41" s="13">
        <v>0</v>
      </c>
    </row>
    <row r="42" spans="2:13" ht="15" customHeight="1">
      <c r="B42" s="9" t="s">
        <v>38</v>
      </c>
      <c r="C42" s="3">
        <v>745</v>
      </c>
      <c r="D42" s="3">
        <v>994</v>
      </c>
      <c r="E42" s="3">
        <v>622</v>
      </c>
      <c r="F42" s="3">
        <v>283</v>
      </c>
      <c r="G42" s="3">
        <v>336</v>
      </c>
      <c r="H42" s="3">
        <v>171.97976999999997</v>
      </c>
      <c r="I42" s="3">
        <v>134.25361179999999</v>
      </c>
      <c r="J42" s="13">
        <v>165.88550199999997</v>
      </c>
      <c r="K42" s="13">
        <v>286.66812599999997</v>
      </c>
      <c r="L42" s="13">
        <v>190.73399740199994</v>
      </c>
      <c r="M42" s="13">
        <v>293.601427</v>
      </c>
    </row>
    <row r="43" spans="2:13" ht="15" customHeight="1">
      <c r="B43" s="9" t="s">
        <v>49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789.69802500000003</v>
      </c>
    </row>
    <row r="44" spans="2:13" ht="15" customHeight="1">
      <c r="B44" s="9" t="s">
        <v>39</v>
      </c>
      <c r="C44" s="3">
        <v>2</v>
      </c>
      <c r="D44" s="3">
        <v>4</v>
      </c>
      <c r="E44" s="3">
        <v>0</v>
      </c>
      <c r="F44" s="3">
        <v>0</v>
      </c>
      <c r="G44" s="3">
        <v>0</v>
      </c>
      <c r="H44" s="3">
        <v>0</v>
      </c>
      <c r="I44" s="3">
        <v>242.51748900000001</v>
      </c>
      <c r="J44" s="13">
        <v>9.4440000000000008</v>
      </c>
      <c r="K44" s="13">
        <v>23.174502</v>
      </c>
      <c r="L44" s="13">
        <v>0</v>
      </c>
      <c r="M44" s="13">
        <v>0</v>
      </c>
    </row>
    <row r="45" spans="2:13" ht="15" customHeight="1">
      <c r="B45" s="9" t="s">
        <v>40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13">
        <v>0</v>
      </c>
      <c r="K45" s="13">
        <v>0</v>
      </c>
      <c r="L45" s="13">
        <v>0</v>
      </c>
      <c r="M45" s="13">
        <v>0</v>
      </c>
    </row>
    <row r="46" spans="2:13" ht="15" customHeight="1">
      <c r="B46" s="14" t="s">
        <v>41</v>
      </c>
      <c r="C46" s="10">
        <f>+SUM(C47:C50)</f>
        <v>0</v>
      </c>
      <c r="D46" s="10">
        <f t="shared" ref="D46:L46" si="0">+SUM(D47:D50)</f>
        <v>12</v>
      </c>
      <c r="E46" s="10">
        <f t="shared" si="0"/>
        <v>9</v>
      </c>
      <c r="F46" s="10">
        <f t="shared" si="0"/>
        <v>0</v>
      </c>
      <c r="G46" s="10">
        <f t="shared" si="0"/>
        <v>28</v>
      </c>
      <c r="H46" s="10">
        <f t="shared" si="0"/>
        <v>40.684967999999998</v>
      </c>
      <c r="I46" s="10">
        <f t="shared" si="0"/>
        <v>52.784749999999988</v>
      </c>
      <c r="J46" s="10">
        <f t="shared" si="0"/>
        <v>52.974380000000004</v>
      </c>
      <c r="K46" s="10">
        <f t="shared" si="0"/>
        <v>45.986750000000008</v>
      </c>
      <c r="L46" s="10">
        <f t="shared" si="0"/>
        <v>46.209470000000003</v>
      </c>
      <c r="M46" s="10">
        <f t="shared" ref="M46" si="1">+SUM(M47:M50)</f>
        <v>68.202379999999991</v>
      </c>
    </row>
    <row r="47" spans="2:13" ht="15" customHeight="1">
      <c r="B47" s="9" t="s">
        <v>42</v>
      </c>
      <c r="C47" s="3">
        <v>0</v>
      </c>
      <c r="D47" s="3">
        <v>12</v>
      </c>
      <c r="E47" s="3">
        <v>9</v>
      </c>
      <c r="F47" s="3">
        <v>0</v>
      </c>
      <c r="G47" s="3">
        <v>1</v>
      </c>
      <c r="H47" s="3">
        <v>3.5863899999999997</v>
      </c>
      <c r="I47" s="3">
        <v>13.013399999999999</v>
      </c>
      <c r="J47" s="13">
        <v>0</v>
      </c>
      <c r="K47" s="13">
        <v>0</v>
      </c>
      <c r="L47" s="13">
        <v>0</v>
      </c>
      <c r="M47" s="13">
        <v>0</v>
      </c>
    </row>
    <row r="48" spans="2:13" ht="15" customHeight="1">
      <c r="B48" s="9" t="s">
        <v>43</v>
      </c>
      <c r="C48" s="3">
        <v>0</v>
      </c>
      <c r="D48" s="3">
        <v>0</v>
      </c>
      <c r="E48" s="3">
        <v>0</v>
      </c>
      <c r="F48" s="3">
        <v>0</v>
      </c>
      <c r="G48" s="3">
        <v>7</v>
      </c>
      <c r="H48" s="3">
        <v>22.473289999999999</v>
      </c>
      <c r="I48" s="3">
        <v>39.771349999999991</v>
      </c>
      <c r="J48" s="13">
        <v>52.974380000000004</v>
      </c>
      <c r="K48" s="13">
        <v>45.986750000000008</v>
      </c>
      <c r="L48" s="13">
        <v>46.209470000000003</v>
      </c>
      <c r="M48" s="13">
        <v>68.202379999999991</v>
      </c>
    </row>
    <row r="49" spans="2:13" ht="15" customHeight="1">
      <c r="B49" s="9" t="s">
        <v>44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0.67424000000000006</v>
      </c>
      <c r="I49" s="3">
        <v>0</v>
      </c>
      <c r="J49" s="13">
        <v>0</v>
      </c>
      <c r="K49" s="13">
        <v>0</v>
      </c>
      <c r="L49" s="13">
        <v>0</v>
      </c>
      <c r="M49" s="13">
        <v>0</v>
      </c>
    </row>
    <row r="50" spans="2:13" ht="15" customHeight="1" thickBot="1">
      <c r="B50" s="15" t="s">
        <v>45</v>
      </c>
      <c r="C50" s="4">
        <v>0</v>
      </c>
      <c r="D50" s="4">
        <v>0</v>
      </c>
      <c r="E50" s="4">
        <v>0</v>
      </c>
      <c r="F50" s="4">
        <v>0</v>
      </c>
      <c r="G50" s="4">
        <v>20</v>
      </c>
      <c r="H50" s="4">
        <v>13.951047999999998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2:13" ht="15" customHeight="1" thickTop="1">
      <c r="B51" s="2" t="s">
        <v>46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2:13" ht="15" customHeight="1">
      <c r="B52" s="2" t="s">
        <v>2</v>
      </c>
      <c r="C52" s="16"/>
      <c r="D52" s="16"/>
      <c r="E52" s="16"/>
      <c r="F52" s="16"/>
      <c r="G52" s="16"/>
      <c r="H52" s="16"/>
      <c r="I52" s="16"/>
      <c r="J52" s="16"/>
      <c r="K52" s="16"/>
    </row>
  </sheetData>
  <mergeCells count="2">
    <mergeCell ref="B2:M2"/>
    <mergeCell ref="B4:M4"/>
  </mergeCells>
  <hyperlinks>
    <hyperlink ref="A1" location="ACUÁTICO!A1" display="AC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Ac.1.2.7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2013-05-30T22:36:34Z</dcterms:created>
  <dcterms:modified xsi:type="dcterms:W3CDTF">2019-05-30T15:14:03Z</dcterms:modified>
</cp:coreProperties>
</file>