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TC\PAGINA WEB\2019\cuadros\"/>
    </mc:Choice>
  </mc:AlternateContent>
  <bookViews>
    <workbookView xWindow="9345" yWindow="-15" windowWidth="19230" windowHeight="12660" tabRatio="530"/>
  </bookViews>
  <sheets>
    <sheet name="sinac" sheetId="1" r:id="rId1"/>
  </sheets>
  <calcPr calcId="152511"/>
</workbook>
</file>

<file path=xl/calcChain.xml><?xml version="1.0" encoding="utf-8"?>
<calcChain xmlns="http://schemas.openxmlformats.org/spreadsheetml/2006/main">
  <c r="M37" i="1" l="1"/>
  <c r="H37" i="1"/>
  <c r="D37" i="1" s="1"/>
  <c r="M38" i="1" l="1"/>
  <c r="H38" i="1"/>
  <c r="M36" i="1"/>
  <c r="H36" i="1"/>
  <c r="M35" i="1"/>
  <c r="H35" i="1"/>
  <c r="D35" i="1"/>
  <c r="M34" i="1"/>
  <c r="H34" i="1"/>
  <c r="M33" i="1"/>
  <c r="D33" i="1" s="1"/>
  <c r="M32" i="1"/>
  <c r="D32" i="1" s="1"/>
  <c r="M31" i="1"/>
  <c r="D31" i="1" s="1"/>
  <c r="M30" i="1"/>
  <c r="D30" i="1"/>
  <c r="M29" i="1"/>
  <c r="D29" i="1" s="1"/>
  <c r="M28" i="1"/>
  <c r="D28" i="1" s="1"/>
  <c r="M27" i="1"/>
  <c r="D27" i="1"/>
  <c r="M26" i="1"/>
  <c r="D26" i="1" s="1"/>
  <c r="M25" i="1"/>
  <c r="D25" i="1" s="1"/>
  <c r="M24" i="1"/>
  <c r="D24" i="1" s="1"/>
  <c r="M23" i="1"/>
  <c r="H23" i="1"/>
  <c r="D23" i="1" s="1"/>
  <c r="M22" i="1"/>
  <c r="H22" i="1"/>
  <c r="D22" i="1"/>
  <c r="M21" i="1"/>
  <c r="H21" i="1"/>
  <c r="M20" i="1"/>
  <c r="H20" i="1"/>
  <c r="M19" i="1"/>
  <c r="H19" i="1"/>
  <c r="M18" i="1"/>
  <c r="H18" i="1"/>
  <c r="M17" i="1"/>
  <c r="H17" i="1"/>
  <c r="M16" i="1"/>
  <c r="H16" i="1"/>
  <c r="M15" i="1"/>
  <c r="H15" i="1"/>
  <c r="M14" i="1"/>
  <c r="H14" i="1"/>
  <c r="D14" i="1" s="1"/>
  <c r="M13" i="1"/>
  <c r="H13" i="1"/>
  <c r="D13" i="1"/>
  <c r="M12" i="1"/>
  <c r="H12" i="1"/>
  <c r="M11" i="1"/>
  <c r="H11" i="1"/>
  <c r="D11" i="1" s="1"/>
  <c r="M10" i="1"/>
  <c r="H10" i="1"/>
  <c r="D10" i="1" s="1"/>
  <c r="D17" i="1" l="1"/>
  <c r="D21" i="1"/>
  <c r="D36" i="1"/>
  <c r="D18" i="1"/>
  <c r="D15" i="1"/>
  <c r="D19" i="1"/>
  <c r="D12" i="1"/>
  <c r="D20" i="1"/>
  <c r="D34" i="1"/>
  <c r="D16" i="1"/>
  <c r="D38" i="1"/>
</calcChain>
</file>

<file path=xl/sharedStrings.xml><?xml version="1.0" encoding="utf-8"?>
<sst xmlns="http://schemas.openxmlformats.org/spreadsheetml/2006/main" count="55" uniqueCount="29">
  <si>
    <t>AÑO</t>
  </si>
  <si>
    <t>CLASIFICADOR DE RUTAS DEL SINAC</t>
  </si>
  <si>
    <t>Nacional</t>
  </si>
  <si>
    <t>Departamental</t>
  </si>
  <si>
    <t>Vecinal</t>
  </si>
  <si>
    <t>Sub-Total</t>
  </si>
  <si>
    <r>
      <t>2011</t>
    </r>
    <r>
      <rPr>
        <vertAlign val="superscript"/>
        <sz val="10"/>
        <color indexed="8"/>
        <rFont val="Segoe UI Symbol"/>
        <family val="2"/>
      </rPr>
      <t>a</t>
    </r>
  </si>
  <si>
    <r>
      <t>2012</t>
    </r>
    <r>
      <rPr>
        <vertAlign val="superscript"/>
        <sz val="10"/>
        <color indexed="8"/>
        <rFont val="Segoe UI Symbol"/>
        <family val="2"/>
      </rPr>
      <t>a</t>
    </r>
  </si>
  <si>
    <t xml:space="preserve">PAVIMENTADO </t>
  </si>
  <si>
    <t>(Kilómetros)</t>
  </si>
  <si>
    <t>TOTAL</t>
  </si>
  <si>
    <t>NO PAVIMENTADA</t>
  </si>
  <si>
    <r>
      <t>2013</t>
    </r>
    <r>
      <rPr>
        <vertAlign val="superscript"/>
        <sz val="10"/>
        <color indexed="8"/>
        <rFont val="Segoe UI Symbol"/>
        <family val="2"/>
      </rPr>
      <t>a</t>
    </r>
  </si>
  <si>
    <r>
      <rPr>
        <b/>
        <sz val="9"/>
        <rFont val="Segoe UI Symbol"/>
        <family val="2"/>
      </rPr>
      <t>Elaboración:</t>
    </r>
    <r>
      <rPr>
        <sz val="9"/>
        <rFont val="Segoe UI Symbol"/>
        <family val="2"/>
      </rPr>
      <t xml:space="preserve"> MTC - OGPP - Oficina de Estadística</t>
    </r>
  </si>
  <si>
    <r>
      <t>2014</t>
    </r>
    <r>
      <rPr>
        <vertAlign val="superscript"/>
        <sz val="10"/>
        <color indexed="8"/>
        <rFont val="Segoe UI Symbol"/>
        <family val="2"/>
      </rPr>
      <t>a</t>
    </r>
  </si>
  <si>
    <r>
      <t>2015</t>
    </r>
    <r>
      <rPr>
        <vertAlign val="superscript"/>
        <sz val="10"/>
        <color indexed="8"/>
        <rFont val="Segoe UI Symbol"/>
        <family val="2"/>
      </rPr>
      <t>a</t>
    </r>
  </si>
  <si>
    <t>D.S. Nº 034-2007/MTC</t>
  </si>
  <si>
    <t>D.S. Nº 044-2008/MTC</t>
  </si>
  <si>
    <t>D.S. Nº 036-2011/MTC</t>
  </si>
  <si>
    <t>D.S. Nº 012-2013/MTC</t>
  </si>
  <si>
    <t xml:space="preserve">D.S. Nº 09-95-MTC </t>
  </si>
  <si>
    <t xml:space="preserve">D.S. Nº 062-85-TC </t>
  </si>
  <si>
    <t>D.S. Nº 011-2016/MTC</t>
  </si>
  <si>
    <r>
      <t>2016</t>
    </r>
    <r>
      <rPr>
        <vertAlign val="superscript"/>
        <sz val="10"/>
        <color indexed="8"/>
        <rFont val="Segoe UI Symbol"/>
        <family val="2"/>
      </rPr>
      <t>b</t>
    </r>
  </si>
  <si>
    <t>RED VIAL DEL SISTEMA NACIONAL DE CARRETERAS, POR SUPERFICIE DE RODADURA EXISTENTE, 1990-2017</t>
  </si>
  <si>
    <r>
      <rPr>
        <b/>
        <sz val="9"/>
        <rFont val="Segoe UI Symbol"/>
        <family val="2"/>
      </rPr>
      <t>Fuentes:</t>
    </r>
    <r>
      <rPr>
        <sz val="9"/>
        <rFont val="Segoe UI Symbol"/>
        <family val="2"/>
      </rPr>
      <t xml:space="preserve">
 MTC - Dirección General de Caminos y Ferrocarriles al 2010-2013
 MTC -DGCF,PVD y OGPP, resultado de la Elaboración de la  Línea Base de las Redes Viales 2011
 MTC-Grupo Técnico de Trabajo  (DGCF,PVN,PVD y OGPP) desde el 2012 , mediante R.M N°232-2012/MTC</t>
    </r>
  </si>
  <si>
    <t>El período 2010 -2013 se desarrollan los  procesos de actualización de datos con los inventarios viales.
El año 2010 se actualizó el Inventario Vial Básico de la Red Vial Nacional, el año 2012 actualizó el Inventario Vial Básico para la Red Vial Departamental en 14 departamentos y el año 2013 para los 10 deparatamentos restantes.</t>
  </si>
  <si>
    <t>a/. Se incorpora la red vecinal No Registradas, y se encuentra en proceso de formalización producto  de la sistematización de 185 Inventarios Viales Georreferenciados Provinciales de la Red Vial Vecinal, a cargo de los Gobierno Subnacional y Provías Descentralizado.
b/. El año 2016 se reclasificaron rutas vecinales No Registradas, pero aun existen 2008 rutas en proceso de revisión.</t>
  </si>
  <si>
    <t>INFRAESTRUCTURA VIAL EXISTENTE DEL SISTEMA NACIONAL DE CARRETERAS, SEGÚN SUPERFICIE DE RODADURA: 
1990-2018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</si>
</sst>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1"/>
      <color rgb="FF9C0006"/>
      <name val="Calibri"/>
      <family val="2"/>
      <scheme val="minor"/>
    </font>
    <font>
      <b/>
      <sz val="11"/>
      <color rgb="FF3F3F3F"/>
      <name val="Calibri"/>
      <family val="2"/>
      <scheme val="minor"/>
    </font>
    <font>
      <sz val="11"/>
      <color theme="0"/>
      <name val="Calibri"/>
      <family val="2"/>
      <scheme val="minor"/>
    </font>
    <font>
      <b/>
      <sz val="12"/>
      <color indexed="8"/>
      <name val="Segoe UI Symbol"/>
      <family val="2"/>
    </font>
    <font>
      <sz val="10"/>
      <color indexed="8"/>
      <name val="Segoe UI Symbol"/>
      <family val="2"/>
    </font>
    <font>
      <b/>
      <sz val="10"/>
      <color theme="1"/>
      <name val="Segoe UI Symbol"/>
      <family val="2"/>
    </font>
    <font>
      <sz val="10"/>
      <color theme="1"/>
      <name val="Segoe UI Symbol"/>
      <family val="2"/>
    </font>
    <font>
      <sz val="9"/>
      <name val="Segoe UI Symbol"/>
      <family val="2"/>
    </font>
    <font>
      <sz val="9"/>
      <color theme="1"/>
      <name val="Segoe UI Symbol"/>
      <family val="2"/>
    </font>
    <font>
      <sz val="10"/>
      <color indexed="63"/>
      <name val="Segoe UI Symbol"/>
      <family val="2"/>
    </font>
    <font>
      <b/>
      <sz val="10"/>
      <color indexed="63"/>
      <name val="Segoe UI Symbol"/>
      <family val="2"/>
    </font>
    <font>
      <sz val="10"/>
      <name val="Segoe UI Symbol"/>
      <family val="2"/>
    </font>
    <font>
      <vertAlign val="superscript"/>
      <sz val="10"/>
      <color indexed="8"/>
      <name val="Segoe UI Symbol"/>
      <family val="2"/>
    </font>
    <font>
      <sz val="10"/>
      <color theme="1"/>
      <name val="Arial"/>
      <family val="2"/>
    </font>
    <font>
      <b/>
      <sz val="9"/>
      <name val="Segoe UI Symbol"/>
      <family val="2"/>
    </font>
    <font>
      <b/>
      <sz val="10"/>
      <color theme="1" tint="0.34998626667073579"/>
      <name val="Segoe UI Symbol"/>
      <family val="2"/>
    </font>
    <font>
      <b/>
      <sz val="12"/>
      <name val="Segoe UI Symbol"/>
      <family val="2"/>
    </font>
    <font>
      <b/>
      <sz val="12"/>
      <color theme="1"/>
      <name val="Segoe UI Symbol"/>
      <family val="2"/>
    </font>
  </fonts>
  <fills count="8">
    <fill>
      <patternFill patternType="none"/>
    </fill>
    <fill>
      <patternFill patternType="gray125"/>
    </fill>
    <fill>
      <patternFill patternType="solid">
        <fgColor rgb="FFFFC7CE"/>
      </patternFill>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6" tint="0.79998168889431442"/>
        <bgColor indexed="65"/>
      </patternFill>
    </fill>
    <fill>
      <patternFill patternType="solid">
        <fgColor theme="0"/>
        <bgColor indexed="64"/>
      </patternFill>
    </fill>
  </fills>
  <borders count="6">
    <border>
      <left/>
      <right/>
      <top/>
      <bottom/>
      <diagonal/>
    </border>
    <border>
      <left style="thin">
        <color rgb="FF3F3F3F"/>
      </left>
      <right style="thin">
        <color rgb="FF3F3F3F"/>
      </right>
      <top style="thin">
        <color rgb="FF3F3F3F"/>
      </top>
      <bottom style="thin">
        <color rgb="FF3F3F3F"/>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thin">
        <color theme="0" tint="-0.499984740745262"/>
      </bottom>
      <diagonal/>
    </border>
    <border>
      <left/>
      <right/>
      <top/>
      <bottom style="medium">
        <color theme="1" tint="0.499984740745262"/>
      </bottom>
      <diagonal/>
    </border>
  </borders>
  <cellStyleXfs count="6">
    <xf numFmtId="0" fontId="0" fillId="0" borderId="0"/>
    <xf numFmtId="0" fontId="2" fillId="2" borderId="0" applyNumberFormat="0" applyBorder="0" applyAlignment="0" applyProtection="0"/>
    <xf numFmtId="0" fontId="3" fillId="3" borderId="1" applyNumberFormat="0" applyAlignment="0" applyProtection="0"/>
    <xf numFmtId="0" fontId="1" fillId="4" borderId="0" applyNumberFormat="0" applyBorder="0" applyAlignment="0" applyProtection="0"/>
    <xf numFmtId="0" fontId="4" fillId="5" borderId="0" applyNumberFormat="0" applyBorder="0" applyAlignment="0" applyProtection="0"/>
    <xf numFmtId="0" fontId="1" fillId="6" borderId="0" applyNumberFormat="0" applyBorder="0" applyAlignment="0" applyProtection="0"/>
  </cellStyleXfs>
  <cellXfs count="63">
    <xf numFmtId="0" fontId="0" fillId="0" borderId="0" xfId="0"/>
    <xf numFmtId="2" fontId="7" fillId="7" borderId="2" xfId="4" applyNumberFormat="1" applyFont="1" applyFill="1" applyBorder="1" applyAlignment="1">
      <alignment horizontal="center" vertical="center"/>
    </xf>
    <xf numFmtId="2" fontId="8" fillId="7" borderId="3" xfId="1" applyNumberFormat="1" applyFont="1" applyFill="1" applyBorder="1" applyAlignment="1">
      <alignment horizontal="center" vertical="center"/>
    </xf>
    <xf numFmtId="2" fontId="8" fillId="7" borderId="3" xfId="3" applyNumberFormat="1" applyFont="1" applyFill="1" applyBorder="1" applyAlignment="1">
      <alignment horizontal="center" vertical="center"/>
    </xf>
    <xf numFmtId="2" fontId="8" fillId="7" borderId="3" xfId="5" applyNumberFormat="1" applyFont="1" applyFill="1" applyBorder="1" applyAlignment="1">
      <alignment horizontal="center" vertical="center" wrapText="1"/>
    </xf>
    <xf numFmtId="0" fontId="9" fillId="7" borderId="0" xfId="0" applyFont="1" applyFill="1" applyBorder="1" applyAlignment="1" applyProtection="1">
      <alignment horizontal="left" vertical="center"/>
    </xf>
    <xf numFmtId="0" fontId="8" fillId="7" borderId="0" xfId="0" applyFont="1" applyFill="1" applyAlignment="1">
      <alignment vertical="center"/>
    </xf>
    <xf numFmtId="0" fontId="6" fillId="7" borderId="0" xfId="0" applyFont="1" applyFill="1" applyAlignment="1">
      <alignment vertical="center"/>
    </xf>
    <xf numFmtId="1" fontId="6" fillId="7" borderId="0" xfId="0" applyNumberFormat="1" applyFont="1" applyFill="1" applyBorder="1" applyAlignment="1">
      <alignment horizontal="center" vertical="center"/>
    </xf>
    <xf numFmtId="0" fontId="10" fillId="7" borderId="0" xfId="0" applyFont="1" applyFill="1" applyBorder="1" applyAlignment="1">
      <alignment vertical="center"/>
    </xf>
    <xf numFmtId="0" fontId="13" fillId="7" borderId="0" xfId="0" applyFont="1" applyFill="1" applyBorder="1" applyAlignment="1" applyProtection="1">
      <alignment horizontal="left" vertical="center"/>
    </xf>
    <xf numFmtId="164" fontId="6" fillId="7" borderId="0" xfId="0" applyNumberFormat="1" applyFont="1" applyFill="1" applyBorder="1" applyAlignment="1">
      <alignment horizontal="right" vertical="center" indent="2"/>
    </xf>
    <xf numFmtId="164" fontId="6" fillId="7" borderId="0" xfId="0" applyNumberFormat="1" applyFont="1" applyFill="1" applyBorder="1" applyAlignment="1">
      <alignment horizontal="right" vertical="center" indent="3"/>
    </xf>
    <xf numFmtId="164" fontId="11" fillId="7" borderId="0" xfId="0" applyNumberFormat="1" applyFont="1" applyFill="1" applyBorder="1" applyAlignment="1">
      <alignment horizontal="right" vertical="center" indent="2"/>
    </xf>
    <xf numFmtId="164" fontId="12" fillId="7" borderId="0" xfId="0" applyNumberFormat="1" applyFont="1" applyFill="1" applyBorder="1" applyAlignment="1">
      <alignment horizontal="right" vertical="center"/>
    </xf>
    <xf numFmtId="164" fontId="13" fillId="7" borderId="0" xfId="0" applyNumberFormat="1" applyFont="1" applyFill="1" applyBorder="1" applyAlignment="1">
      <alignment horizontal="right" vertical="center" wrapText="1" indent="2"/>
    </xf>
    <xf numFmtId="164" fontId="11" fillId="7" borderId="0" xfId="0" applyNumberFormat="1" applyFont="1" applyFill="1" applyBorder="1" applyAlignment="1">
      <alignment horizontal="right" vertical="center" indent="3"/>
    </xf>
    <xf numFmtId="164" fontId="8" fillId="7" borderId="0" xfId="0" applyNumberFormat="1" applyFont="1" applyFill="1" applyBorder="1" applyAlignment="1">
      <alignment horizontal="right" vertical="center" indent="2"/>
    </xf>
    <xf numFmtId="1" fontId="6" fillId="7" borderId="5" xfId="0" applyNumberFormat="1" applyFont="1" applyFill="1" applyBorder="1" applyAlignment="1">
      <alignment horizontal="center" vertical="center"/>
    </xf>
    <xf numFmtId="164" fontId="11" fillId="7" borderId="5" xfId="0" applyNumberFormat="1" applyFont="1" applyFill="1" applyBorder="1" applyAlignment="1">
      <alignment horizontal="right" vertical="center" indent="2"/>
    </xf>
    <xf numFmtId="164" fontId="11" fillId="7" borderId="5" xfId="0" applyNumberFormat="1" applyFont="1" applyFill="1" applyBorder="1" applyAlignment="1">
      <alignment horizontal="right" vertical="center" indent="3"/>
    </xf>
    <xf numFmtId="164" fontId="12" fillId="7" borderId="5" xfId="0" applyNumberFormat="1" applyFont="1" applyFill="1" applyBorder="1" applyAlignment="1">
      <alignment horizontal="right" vertical="center"/>
    </xf>
    <xf numFmtId="164" fontId="8" fillId="7" borderId="5" xfId="0" applyNumberFormat="1" applyFont="1" applyFill="1" applyBorder="1" applyAlignment="1">
      <alignment horizontal="right" vertical="center" indent="2"/>
    </xf>
    <xf numFmtId="0" fontId="8" fillId="7" borderId="0" xfId="0" applyFont="1" applyFill="1" applyBorder="1" applyAlignment="1">
      <alignment vertical="center"/>
    </xf>
    <xf numFmtId="3" fontId="15" fillId="7" borderId="0" xfId="0" applyNumberFormat="1" applyFont="1" applyFill="1" applyBorder="1" applyAlignment="1">
      <alignment horizontal="right"/>
    </xf>
    <xf numFmtId="3" fontId="8" fillId="7" borderId="0" xfId="0" applyNumberFormat="1" applyFont="1" applyFill="1" applyBorder="1" applyAlignment="1">
      <alignment vertical="center"/>
    </xf>
    <xf numFmtId="2" fontId="7" fillId="7" borderId="0" xfId="0" applyNumberFormat="1" applyFont="1" applyFill="1" applyBorder="1" applyAlignment="1">
      <alignment horizontal="center" vertical="center"/>
    </xf>
    <xf numFmtId="2" fontId="7" fillId="7" borderId="0" xfId="0" applyNumberFormat="1" applyFont="1" applyFill="1" applyBorder="1" applyAlignment="1">
      <alignment horizontal="center" vertical="center" wrapText="1"/>
    </xf>
    <xf numFmtId="2" fontId="7" fillId="7" borderId="0" xfId="2" applyNumberFormat="1" applyFont="1" applyFill="1" applyBorder="1" applyAlignment="1">
      <alignment horizontal="center" vertical="center" wrapText="1"/>
    </xf>
    <xf numFmtId="2" fontId="8" fillId="7" borderId="0" xfId="1" applyNumberFormat="1" applyFont="1" applyFill="1" applyBorder="1" applyAlignment="1">
      <alignment horizontal="center" vertical="center"/>
    </xf>
    <xf numFmtId="2" fontId="8" fillId="7" borderId="0" xfId="3" applyNumberFormat="1" applyFont="1" applyFill="1" applyBorder="1" applyAlignment="1">
      <alignment horizontal="center" vertical="center"/>
    </xf>
    <xf numFmtId="2" fontId="8" fillId="7" borderId="0" xfId="5" applyNumberFormat="1" applyFont="1" applyFill="1" applyBorder="1" applyAlignment="1">
      <alignment horizontal="center" vertical="center" wrapText="1"/>
    </xf>
    <xf numFmtId="2" fontId="8" fillId="7" borderId="0" xfId="0" applyNumberFormat="1" applyFont="1" applyFill="1" applyBorder="1" applyAlignment="1">
      <alignment horizontal="center" vertical="center"/>
    </xf>
    <xf numFmtId="2" fontId="6" fillId="7" borderId="0" xfId="0" applyNumberFormat="1" applyFont="1" applyFill="1" applyBorder="1" applyAlignment="1">
      <alignment horizontal="left" vertical="center"/>
    </xf>
    <xf numFmtId="2" fontId="17" fillId="7" borderId="3" xfId="0" applyNumberFormat="1" applyFont="1" applyFill="1" applyBorder="1" applyAlignment="1">
      <alignment horizontal="center" vertical="center"/>
    </xf>
    <xf numFmtId="2" fontId="8" fillId="7" borderId="0" xfId="0" applyNumberFormat="1" applyFont="1" applyFill="1" applyBorder="1" applyAlignment="1">
      <alignment horizontal="left" vertical="center"/>
    </xf>
    <xf numFmtId="3" fontId="12" fillId="7" borderId="0" xfId="0" applyNumberFormat="1" applyFont="1" applyFill="1" applyBorder="1" applyAlignment="1">
      <alignment horizontal="right" vertical="center" indent="2"/>
    </xf>
    <xf numFmtId="3" fontId="8" fillId="7" borderId="0" xfId="1" applyNumberFormat="1" applyFont="1" applyFill="1" applyBorder="1" applyAlignment="1">
      <alignment horizontal="center" vertical="center"/>
    </xf>
    <xf numFmtId="3" fontId="8" fillId="7" borderId="0" xfId="3" applyNumberFormat="1" applyFont="1" applyFill="1" applyBorder="1" applyAlignment="1">
      <alignment horizontal="center" vertical="center"/>
    </xf>
    <xf numFmtId="3" fontId="8" fillId="7" borderId="0" xfId="5" applyNumberFormat="1" applyFont="1" applyFill="1" applyBorder="1" applyAlignment="1">
      <alignment horizontal="center" vertical="center" wrapText="1"/>
    </xf>
    <xf numFmtId="3" fontId="8" fillId="7" borderId="0" xfId="0" applyNumberFormat="1" applyFont="1" applyFill="1" applyBorder="1" applyAlignment="1">
      <alignment horizontal="center" vertical="center"/>
    </xf>
    <xf numFmtId="3" fontId="7" fillId="7" borderId="0" xfId="0" applyNumberFormat="1" applyFont="1" applyFill="1" applyBorder="1" applyAlignment="1">
      <alignment horizontal="center" vertical="center"/>
    </xf>
    <xf numFmtId="164" fontId="8" fillId="7" borderId="0" xfId="1" applyNumberFormat="1" applyFont="1" applyFill="1" applyBorder="1" applyAlignment="1">
      <alignment horizontal="center" vertical="center"/>
    </xf>
    <xf numFmtId="164" fontId="8" fillId="7" borderId="0" xfId="3" applyNumberFormat="1" applyFont="1" applyFill="1" applyBorder="1" applyAlignment="1">
      <alignment horizontal="center" vertical="center"/>
    </xf>
    <xf numFmtId="164" fontId="8" fillId="7" borderId="0" xfId="5" applyNumberFormat="1" applyFont="1" applyFill="1" applyBorder="1" applyAlignment="1">
      <alignment horizontal="center" vertical="center" wrapText="1"/>
    </xf>
    <xf numFmtId="164" fontId="8" fillId="7" borderId="0" xfId="0" applyNumberFormat="1" applyFont="1" applyFill="1" applyBorder="1" applyAlignment="1">
      <alignment horizontal="center" vertical="center"/>
    </xf>
    <xf numFmtId="164" fontId="7" fillId="7" borderId="0" xfId="0" applyNumberFormat="1" applyFont="1" applyFill="1" applyBorder="1" applyAlignment="1">
      <alignment horizontal="center" vertical="center"/>
    </xf>
    <xf numFmtId="2" fontId="7" fillId="7" borderId="3" xfId="0" applyNumberFormat="1" applyFont="1" applyFill="1" applyBorder="1" applyAlignment="1">
      <alignment horizontal="center" vertical="center"/>
    </xf>
    <xf numFmtId="164" fontId="8" fillId="7" borderId="0" xfId="0" applyNumberFormat="1" applyFont="1" applyFill="1" applyAlignment="1">
      <alignment vertical="center"/>
    </xf>
    <xf numFmtId="3" fontId="12" fillId="7" borderId="5" xfId="0" applyNumberFormat="1" applyFont="1" applyFill="1" applyBorder="1" applyAlignment="1">
      <alignment horizontal="right" vertical="center" indent="2"/>
    </xf>
    <xf numFmtId="2" fontId="6" fillId="7" borderId="5" xfId="0" applyNumberFormat="1" applyFont="1" applyFill="1" applyBorder="1" applyAlignment="1">
      <alignment horizontal="left" vertical="center"/>
    </xf>
    <xf numFmtId="0" fontId="5" fillId="7" borderId="0" xfId="0" applyFont="1" applyFill="1" applyAlignment="1">
      <alignment horizontal="center" vertical="center" wrapText="1"/>
    </xf>
    <xf numFmtId="2" fontId="7" fillId="7" borderId="2" xfId="0" applyNumberFormat="1" applyFont="1" applyFill="1" applyBorder="1" applyAlignment="1">
      <alignment horizontal="center" vertical="center"/>
    </xf>
    <xf numFmtId="2" fontId="7" fillId="7" borderId="3" xfId="0" applyNumberFormat="1" applyFont="1" applyFill="1" applyBorder="1" applyAlignment="1">
      <alignment horizontal="center" vertical="center"/>
    </xf>
    <xf numFmtId="2" fontId="7" fillId="7" borderId="4" xfId="4" applyNumberFormat="1" applyFont="1" applyFill="1" applyBorder="1" applyAlignment="1">
      <alignment horizontal="center" vertical="center"/>
    </xf>
    <xf numFmtId="0" fontId="6" fillId="7" borderId="3" xfId="0" applyFont="1" applyFill="1" applyBorder="1" applyAlignment="1">
      <alignment horizontal="center" vertical="center"/>
    </xf>
    <xf numFmtId="2" fontId="18" fillId="7" borderId="0" xfId="0" applyNumberFormat="1" applyFont="1" applyFill="1" applyBorder="1" applyAlignment="1">
      <alignment horizontal="center" vertical="center" wrapText="1"/>
    </xf>
    <xf numFmtId="2" fontId="19" fillId="7" borderId="0" xfId="0" applyNumberFormat="1" applyFont="1" applyFill="1" applyBorder="1" applyAlignment="1">
      <alignment horizontal="center" vertical="center" wrapText="1"/>
    </xf>
    <xf numFmtId="0" fontId="9" fillId="7" borderId="0" xfId="0" applyFont="1" applyFill="1" applyBorder="1" applyAlignment="1" applyProtection="1">
      <alignment horizontal="left" vertical="center" wrapText="1"/>
    </xf>
    <xf numFmtId="2" fontId="7" fillId="7" borderId="2" xfId="2" applyNumberFormat="1" applyFont="1" applyFill="1" applyBorder="1" applyAlignment="1">
      <alignment horizontal="center" vertical="center" wrapText="1"/>
    </xf>
    <xf numFmtId="2" fontId="7" fillId="7" borderId="3" xfId="2" applyNumberFormat="1" applyFont="1" applyFill="1" applyBorder="1" applyAlignment="1">
      <alignment horizontal="center" vertical="center" wrapText="1"/>
    </xf>
    <xf numFmtId="2" fontId="7" fillId="7" borderId="2" xfId="0" applyNumberFormat="1" applyFont="1" applyFill="1" applyBorder="1" applyAlignment="1">
      <alignment horizontal="center" vertical="center" wrapText="1"/>
    </xf>
    <xf numFmtId="2" fontId="7" fillId="7" borderId="3" xfId="0" applyNumberFormat="1" applyFont="1" applyFill="1" applyBorder="1" applyAlignment="1">
      <alignment horizontal="center" vertical="center" wrapText="1"/>
    </xf>
  </cellXfs>
  <cellStyles count="6">
    <cellStyle name="20% - Énfasis1" xfId="3" builtinId="30"/>
    <cellStyle name="20% - Énfasis3" xfId="5" builtinId="38"/>
    <cellStyle name="Énfasis2" xfId="4" builtinId="33"/>
    <cellStyle name="Incorrecto" xfId="1" builtinId="27"/>
    <cellStyle name="Normal" xfId="0" builtinId="0"/>
    <cellStyle name="Salida" xfId="2"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8"/>
  <sheetViews>
    <sheetView showRowColHeaders="0" tabSelected="1" topLeftCell="A4" zoomScale="90" zoomScaleNormal="90" workbookViewId="0">
      <pane xSplit="12" ySplit="5" topLeftCell="M9" activePane="bottomRight" state="frozen"/>
      <selection activeCell="A4" sqref="A4"/>
      <selection pane="topRight" activeCell="M4" sqref="M4"/>
      <selection pane="bottomLeft" activeCell="A7" sqref="A7"/>
      <selection pane="bottomRight" activeCell="P20" sqref="P20"/>
    </sheetView>
  </sheetViews>
  <sheetFormatPr baseColWidth="10" defaultRowHeight="14.25" x14ac:dyDescent="0.25"/>
  <cols>
    <col min="1" max="1" width="1.28515625" style="6" customWidth="1"/>
    <col min="2" max="2" width="9.140625" style="6" customWidth="1"/>
    <col min="3" max="3" width="22.5703125" style="6" customWidth="1"/>
    <col min="4" max="4" width="11.7109375" style="6" customWidth="1"/>
    <col min="5" max="5" width="10.5703125" style="6" bestFit="1" customWidth="1"/>
    <col min="6" max="6" width="13.42578125" style="6" bestFit="1" customWidth="1"/>
    <col min="7" max="7" width="10.85546875" style="6" bestFit="1" customWidth="1"/>
    <col min="8" max="8" width="10.7109375" style="6" bestFit="1" customWidth="1"/>
    <col min="9" max="9" width="1.7109375" style="6" customWidth="1"/>
    <col min="10" max="10" width="10.5703125" style="6" bestFit="1" customWidth="1"/>
    <col min="11" max="11" width="13.42578125" style="6" bestFit="1" customWidth="1"/>
    <col min="12" max="12" width="11.5703125" style="6" bestFit="1" customWidth="1"/>
    <col min="13" max="13" width="12.5703125" style="6" customWidth="1"/>
    <col min="14" max="16384" width="11.42578125" style="6"/>
  </cols>
  <sheetData>
    <row r="2" spans="2:13" ht="17.25" x14ac:dyDescent="0.25">
      <c r="B2" s="51" t="s">
        <v>24</v>
      </c>
      <c r="C2" s="51"/>
      <c r="D2" s="51"/>
      <c r="E2" s="51"/>
      <c r="F2" s="51"/>
      <c r="G2" s="51"/>
      <c r="H2" s="51"/>
      <c r="I2" s="51"/>
      <c r="J2" s="51"/>
      <c r="K2" s="51"/>
      <c r="L2" s="51"/>
      <c r="M2" s="51"/>
    </row>
    <row r="3" spans="2:13" x14ac:dyDescent="0.25">
      <c r="B3" s="7"/>
      <c r="C3" s="7"/>
      <c r="D3" s="7"/>
      <c r="E3" s="7"/>
      <c r="F3" s="7"/>
      <c r="G3" s="7"/>
      <c r="H3" s="7"/>
      <c r="I3" s="7"/>
      <c r="J3" s="7"/>
      <c r="K3" s="7"/>
      <c r="L3" s="7"/>
      <c r="M3" s="7"/>
    </row>
    <row r="4" spans="2:13" ht="33" customHeight="1" x14ac:dyDescent="0.25">
      <c r="B4" s="56" t="s">
        <v>28</v>
      </c>
      <c r="C4" s="57"/>
      <c r="D4" s="57"/>
      <c r="E4" s="57"/>
      <c r="F4" s="57"/>
      <c r="G4" s="57"/>
      <c r="H4" s="57"/>
      <c r="I4" s="57"/>
      <c r="J4" s="57"/>
      <c r="K4" s="57"/>
      <c r="L4" s="57"/>
      <c r="M4" s="57"/>
    </row>
    <row r="5" spans="2:13" ht="15" customHeight="1" x14ac:dyDescent="0.25">
      <c r="B5" s="57"/>
      <c r="C5" s="57"/>
      <c r="D5" s="57"/>
      <c r="E5" s="57"/>
      <c r="F5" s="57"/>
      <c r="G5" s="57"/>
      <c r="H5" s="57"/>
      <c r="I5" s="57"/>
      <c r="J5" s="57"/>
      <c r="K5" s="57"/>
      <c r="L5" s="57"/>
      <c r="M5" s="57"/>
    </row>
    <row r="6" spans="2:13" ht="15" thickBot="1" x14ac:dyDescent="0.3">
      <c r="B6" s="55" t="s">
        <v>9</v>
      </c>
      <c r="C6" s="55"/>
      <c r="D6" s="55"/>
      <c r="E6" s="55"/>
      <c r="F6" s="55"/>
      <c r="G6" s="55"/>
      <c r="H6" s="55"/>
      <c r="I6" s="55"/>
      <c r="J6" s="55"/>
      <c r="K6" s="55"/>
      <c r="L6" s="55"/>
      <c r="M6" s="55"/>
    </row>
    <row r="7" spans="2:13" ht="19.5" customHeight="1" x14ac:dyDescent="0.25">
      <c r="B7" s="52" t="s">
        <v>0</v>
      </c>
      <c r="C7" s="61" t="s">
        <v>1</v>
      </c>
      <c r="D7" s="59" t="s">
        <v>10</v>
      </c>
      <c r="E7" s="54" t="s">
        <v>8</v>
      </c>
      <c r="F7" s="54"/>
      <c r="G7" s="54"/>
      <c r="H7" s="54"/>
      <c r="I7" s="1"/>
      <c r="J7" s="54" t="s">
        <v>11</v>
      </c>
      <c r="K7" s="54"/>
      <c r="L7" s="54"/>
      <c r="M7" s="54"/>
    </row>
    <row r="8" spans="2:13" ht="19.5" customHeight="1" thickBot="1" x14ac:dyDescent="0.3">
      <c r="B8" s="53"/>
      <c r="C8" s="62"/>
      <c r="D8" s="60"/>
      <c r="E8" s="2" t="s">
        <v>2</v>
      </c>
      <c r="F8" s="3" t="s">
        <v>3</v>
      </c>
      <c r="G8" s="4" t="s">
        <v>4</v>
      </c>
      <c r="H8" s="34" t="s">
        <v>5</v>
      </c>
      <c r="I8" s="47"/>
      <c r="J8" s="2" t="s">
        <v>2</v>
      </c>
      <c r="K8" s="3" t="s">
        <v>3</v>
      </c>
      <c r="L8" s="4" t="s">
        <v>4</v>
      </c>
      <c r="M8" s="34" t="s">
        <v>5</v>
      </c>
    </row>
    <row r="9" spans="2:13" ht="9.75" customHeight="1" x14ac:dyDescent="0.25">
      <c r="B9" s="26"/>
      <c r="C9" s="27"/>
      <c r="D9" s="28"/>
      <c r="E9" s="29"/>
      <c r="F9" s="30"/>
      <c r="G9" s="31"/>
      <c r="H9" s="32"/>
      <c r="I9" s="26"/>
      <c r="J9" s="29"/>
      <c r="K9" s="30"/>
      <c r="L9" s="31"/>
      <c r="M9" s="32"/>
    </row>
    <row r="10" spans="2:13" ht="19.5" customHeight="1" x14ac:dyDescent="0.25">
      <c r="B10" s="8">
        <v>1990</v>
      </c>
      <c r="C10" s="35" t="s">
        <v>21</v>
      </c>
      <c r="D10" s="36">
        <f>SUM(H10+M10)</f>
        <v>69942</v>
      </c>
      <c r="E10" s="37">
        <v>5740</v>
      </c>
      <c r="F10" s="38">
        <v>1058</v>
      </c>
      <c r="G10" s="39">
        <v>766</v>
      </c>
      <c r="H10" s="40">
        <f>SUM(E10:G10)</f>
        <v>7564</v>
      </c>
      <c r="I10" s="41"/>
      <c r="J10" s="37">
        <v>9952</v>
      </c>
      <c r="K10" s="38">
        <v>13386</v>
      </c>
      <c r="L10" s="39">
        <v>39040</v>
      </c>
      <c r="M10" s="40">
        <f>SUM(J10:L10)</f>
        <v>62378</v>
      </c>
    </row>
    <row r="11" spans="2:13" ht="19.5" customHeight="1" x14ac:dyDescent="0.25">
      <c r="B11" s="8">
        <v>1991</v>
      </c>
      <c r="C11" s="35" t="s">
        <v>21</v>
      </c>
      <c r="D11" s="36">
        <f t="shared" ref="D11:D36" si="0">SUM(H11+M11)</f>
        <v>69942</v>
      </c>
      <c r="E11" s="37">
        <v>5635</v>
      </c>
      <c r="F11" s="38">
        <v>1058</v>
      </c>
      <c r="G11" s="39">
        <v>766</v>
      </c>
      <c r="H11" s="40">
        <f t="shared" ref="H11:H23" si="1">SUM(E11:G11)</f>
        <v>7459</v>
      </c>
      <c r="I11" s="41"/>
      <c r="J11" s="37">
        <v>10057</v>
      </c>
      <c r="K11" s="38">
        <v>13386</v>
      </c>
      <c r="L11" s="39">
        <v>39040</v>
      </c>
      <c r="M11" s="40">
        <f t="shared" ref="M11:M33" si="2">SUM(J11:L11)</f>
        <v>62483</v>
      </c>
    </row>
    <row r="12" spans="2:13" ht="19.5" customHeight="1" x14ac:dyDescent="0.25">
      <c r="B12" s="8">
        <v>1992</v>
      </c>
      <c r="C12" s="35" t="s">
        <v>21</v>
      </c>
      <c r="D12" s="36">
        <f t="shared" si="0"/>
        <v>69942</v>
      </c>
      <c r="E12" s="37">
        <v>5800</v>
      </c>
      <c r="F12" s="38">
        <v>1058</v>
      </c>
      <c r="G12" s="39">
        <v>766</v>
      </c>
      <c r="H12" s="40">
        <f t="shared" si="1"/>
        <v>7624</v>
      </c>
      <c r="I12" s="41"/>
      <c r="J12" s="37">
        <v>9892</v>
      </c>
      <c r="K12" s="38">
        <v>13386</v>
      </c>
      <c r="L12" s="39">
        <v>39040</v>
      </c>
      <c r="M12" s="40">
        <f t="shared" si="2"/>
        <v>62318</v>
      </c>
    </row>
    <row r="13" spans="2:13" ht="19.5" customHeight="1" x14ac:dyDescent="0.25">
      <c r="B13" s="8">
        <v>1993</v>
      </c>
      <c r="C13" s="35" t="s">
        <v>21</v>
      </c>
      <c r="D13" s="36">
        <f t="shared" si="0"/>
        <v>69942</v>
      </c>
      <c r="E13" s="37">
        <v>5800</v>
      </c>
      <c r="F13" s="38">
        <v>1058</v>
      </c>
      <c r="G13" s="39">
        <v>766</v>
      </c>
      <c r="H13" s="40">
        <f t="shared" si="1"/>
        <v>7624</v>
      </c>
      <c r="I13" s="41"/>
      <c r="J13" s="37">
        <v>9892</v>
      </c>
      <c r="K13" s="38">
        <v>13386</v>
      </c>
      <c r="L13" s="39">
        <v>39040</v>
      </c>
      <c r="M13" s="40">
        <f t="shared" si="2"/>
        <v>62318</v>
      </c>
    </row>
    <row r="14" spans="2:13" ht="19.5" customHeight="1" x14ac:dyDescent="0.25">
      <c r="B14" s="8">
        <v>1994</v>
      </c>
      <c r="C14" s="35" t="s">
        <v>21</v>
      </c>
      <c r="D14" s="36">
        <f t="shared" si="0"/>
        <v>69942</v>
      </c>
      <c r="E14" s="37">
        <v>5800</v>
      </c>
      <c r="F14" s="38">
        <v>1058</v>
      </c>
      <c r="G14" s="39">
        <v>766</v>
      </c>
      <c r="H14" s="40">
        <f t="shared" si="1"/>
        <v>7624</v>
      </c>
      <c r="I14" s="41"/>
      <c r="J14" s="37">
        <v>9892</v>
      </c>
      <c r="K14" s="38">
        <v>13386</v>
      </c>
      <c r="L14" s="39">
        <v>39040</v>
      </c>
      <c r="M14" s="40">
        <f t="shared" si="2"/>
        <v>62318</v>
      </c>
    </row>
    <row r="15" spans="2:13" ht="18" customHeight="1" x14ac:dyDescent="0.25">
      <c r="B15" s="8">
        <v>1995</v>
      </c>
      <c r="C15" s="35" t="s">
        <v>20</v>
      </c>
      <c r="D15" s="36">
        <f t="shared" si="0"/>
        <v>73439</v>
      </c>
      <c r="E15" s="37">
        <v>6477</v>
      </c>
      <c r="F15" s="38">
        <v>1089</v>
      </c>
      <c r="G15" s="39">
        <v>790</v>
      </c>
      <c r="H15" s="40">
        <f t="shared" si="1"/>
        <v>8356</v>
      </c>
      <c r="I15" s="41"/>
      <c r="J15" s="37">
        <v>10042</v>
      </c>
      <c r="K15" s="38">
        <v>13242</v>
      </c>
      <c r="L15" s="39">
        <v>41799</v>
      </c>
      <c r="M15" s="40">
        <f t="shared" si="2"/>
        <v>65083</v>
      </c>
    </row>
    <row r="16" spans="2:13" ht="18" customHeight="1" x14ac:dyDescent="0.25">
      <c r="B16" s="8">
        <v>1996</v>
      </c>
      <c r="C16" s="35" t="s">
        <v>20</v>
      </c>
      <c r="D16" s="36">
        <f t="shared" si="0"/>
        <v>73766</v>
      </c>
      <c r="E16" s="37">
        <v>6761</v>
      </c>
      <c r="F16" s="38">
        <v>1013</v>
      </c>
      <c r="G16" s="39">
        <v>790</v>
      </c>
      <c r="H16" s="40">
        <f t="shared" si="1"/>
        <v>8564</v>
      </c>
      <c r="I16" s="41"/>
      <c r="J16" s="37">
        <v>9903</v>
      </c>
      <c r="K16" s="38">
        <v>13300</v>
      </c>
      <c r="L16" s="39">
        <v>41999</v>
      </c>
      <c r="M16" s="40">
        <f t="shared" si="2"/>
        <v>65202</v>
      </c>
    </row>
    <row r="17" spans="2:13" ht="18" customHeight="1" x14ac:dyDescent="0.25">
      <c r="B17" s="8">
        <v>1997</v>
      </c>
      <c r="C17" s="35" t="s">
        <v>20</v>
      </c>
      <c r="D17" s="36">
        <f t="shared" si="0"/>
        <v>75807</v>
      </c>
      <c r="E17" s="37">
        <v>7130</v>
      </c>
      <c r="F17" s="38">
        <v>989</v>
      </c>
      <c r="G17" s="39">
        <v>874</v>
      </c>
      <c r="H17" s="40">
        <f t="shared" si="1"/>
        <v>8993</v>
      </c>
      <c r="I17" s="41"/>
      <c r="J17" s="37">
        <v>9615</v>
      </c>
      <c r="K17" s="38">
        <v>13441</v>
      </c>
      <c r="L17" s="39">
        <v>43758</v>
      </c>
      <c r="M17" s="40">
        <f t="shared" si="2"/>
        <v>66814</v>
      </c>
    </row>
    <row r="18" spans="2:13" ht="18" customHeight="1" x14ac:dyDescent="0.25">
      <c r="B18" s="8">
        <v>1998</v>
      </c>
      <c r="C18" s="35" t="s">
        <v>20</v>
      </c>
      <c r="D18" s="36">
        <f t="shared" si="0"/>
        <v>78112</v>
      </c>
      <c r="E18" s="37">
        <v>8140</v>
      </c>
      <c r="F18" s="38">
        <v>1106</v>
      </c>
      <c r="G18" s="39">
        <v>942</v>
      </c>
      <c r="H18" s="40">
        <f t="shared" si="1"/>
        <v>10188</v>
      </c>
      <c r="I18" s="41"/>
      <c r="J18" s="37">
        <v>8812</v>
      </c>
      <c r="K18" s="38">
        <v>13145</v>
      </c>
      <c r="L18" s="39">
        <v>45967</v>
      </c>
      <c r="M18" s="40">
        <f t="shared" si="2"/>
        <v>67924</v>
      </c>
    </row>
    <row r="19" spans="2:13" ht="18" customHeight="1" x14ac:dyDescent="0.25">
      <c r="B19" s="8">
        <v>1999</v>
      </c>
      <c r="C19" s="35" t="s">
        <v>20</v>
      </c>
      <c r="D19" s="36">
        <f t="shared" si="0"/>
        <v>78127</v>
      </c>
      <c r="E19" s="37">
        <v>8141</v>
      </c>
      <c r="F19" s="38">
        <v>1106</v>
      </c>
      <c r="G19" s="39">
        <v>942</v>
      </c>
      <c r="H19" s="40">
        <f t="shared" si="1"/>
        <v>10189</v>
      </c>
      <c r="I19" s="41"/>
      <c r="J19" s="37">
        <v>8826</v>
      </c>
      <c r="K19" s="38">
        <v>13145</v>
      </c>
      <c r="L19" s="39">
        <v>45967</v>
      </c>
      <c r="M19" s="40">
        <f t="shared" si="2"/>
        <v>67938</v>
      </c>
    </row>
    <row r="20" spans="2:13" ht="18" customHeight="1" x14ac:dyDescent="0.25">
      <c r="B20" s="8">
        <v>2000</v>
      </c>
      <c r="C20" s="35" t="s">
        <v>20</v>
      </c>
      <c r="D20" s="36">
        <f t="shared" si="0"/>
        <v>78213</v>
      </c>
      <c r="E20" s="37">
        <v>8522</v>
      </c>
      <c r="F20" s="38">
        <v>1105.5999999999999</v>
      </c>
      <c r="G20" s="39">
        <v>945.4</v>
      </c>
      <c r="H20" s="40">
        <f t="shared" si="1"/>
        <v>10573</v>
      </c>
      <c r="I20" s="41"/>
      <c r="J20" s="37">
        <v>8531</v>
      </c>
      <c r="K20" s="38">
        <v>13145.4</v>
      </c>
      <c r="L20" s="39">
        <v>45963.6</v>
      </c>
      <c r="M20" s="40">
        <f t="shared" si="2"/>
        <v>67640</v>
      </c>
    </row>
    <row r="21" spans="2:13" ht="18" customHeight="1" x14ac:dyDescent="0.25">
      <c r="B21" s="8">
        <v>2001</v>
      </c>
      <c r="C21" s="35" t="s">
        <v>20</v>
      </c>
      <c r="D21" s="36">
        <f t="shared" si="0"/>
        <v>78251</v>
      </c>
      <c r="E21" s="37">
        <v>8692.5</v>
      </c>
      <c r="F21" s="38">
        <v>1105.5999999999999</v>
      </c>
      <c r="G21" s="39">
        <v>946.9</v>
      </c>
      <c r="H21" s="40">
        <f t="shared" si="1"/>
        <v>10745</v>
      </c>
      <c r="I21" s="41"/>
      <c r="J21" s="37">
        <v>8398.5</v>
      </c>
      <c r="K21" s="38">
        <v>13145.400000000001</v>
      </c>
      <c r="L21" s="39">
        <v>45962.1</v>
      </c>
      <c r="M21" s="40">
        <f t="shared" si="2"/>
        <v>67506</v>
      </c>
    </row>
    <row r="22" spans="2:13" ht="18" customHeight="1" x14ac:dyDescent="0.25">
      <c r="B22" s="8">
        <v>2002</v>
      </c>
      <c r="C22" s="35" t="s">
        <v>20</v>
      </c>
      <c r="D22" s="36">
        <f t="shared" si="0"/>
        <v>78319</v>
      </c>
      <c r="E22" s="37">
        <v>8989.4</v>
      </c>
      <c r="F22" s="38">
        <v>1105</v>
      </c>
      <c r="G22" s="39">
        <v>949.6</v>
      </c>
      <c r="H22" s="40">
        <f t="shared" si="1"/>
        <v>11044</v>
      </c>
      <c r="I22" s="41"/>
      <c r="J22" s="37">
        <v>8168.6</v>
      </c>
      <c r="K22" s="38">
        <v>13146</v>
      </c>
      <c r="L22" s="39">
        <v>45960.399999999994</v>
      </c>
      <c r="M22" s="40">
        <f t="shared" si="2"/>
        <v>67275</v>
      </c>
    </row>
    <row r="23" spans="2:13" ht="18" customHeight="1" x14ac:dyDescent="0.25">
      <c r="B23" s="8">
        <v>2003</v>
      </c>
      <c r="C23" s="35" t="s">
        <v>20</v>
      </c>
      <c r="D23" s="36">
        <f t="shared" si="0"/>
        <v>78397</v>
      </c>
      <c r="E23" s="42">
        <v>7990</v>
      </c>
      <c r="F23" s="43">
        <v>1106.3399999999999</v>
      </c>
      <c r="G23" s="44">
        <v>942</v>
      </c>
      <c r="H23" s="45">
        <f t="shared" si="1"/>
        <v>10038.34</v>
      </c>
      <c r="I23" s="46"/>
      <c r="J23" s="42">
        <v>8867</v>
      </c>
      <c r="K23" s="43">
        <v>13144.66</v>
      </c>
      <c r="L23" s="44">
        <v>46347</v>
      </c>
      <c r="M23" s="45">
        <f t="shared" si="2"/>
        <v>68358.66</v>
      </c>
    </row>
    <row r="24" spans="2:13" ht="18" customHeight="1" x14ac:dyDescent="0.25">
      <c r="B24" s="8">
        <v>2004</v>
      </c>
      <c r="C24" s="35" t="s">
        <v>20</v>
      </c>
      <c r="D24" s="36">
        <f t="shared" si="0"/>
        <v>78396</v>
      </c>
      <c r="E24" s="11">
        <v>8521</v>
      </c>
      <c r="F24" s="11">
        <v>1106</v>
      </c>
      <c r="G24" s="12">
        <v>942</v>
      </c>
      <c r="H24" s="13">
        <v>10569</v>
      </c>
      <c r="I24" s="14"/>
      <c r="J24" s="13">
        <v>8336</v>
      </c>
      <c r="K24" s="13">
        <v>13145</v>
      </c>
      <c r="L24" s="13">
        <v>46346</v>
      </c>
      <c r="M24" s="13">
        <f t="shared" si="2"/>
        <v>67827</v>
      </c>
    </row>
    <row r="25" spans="2:13" ht="18" customHeight="1" x14ac:dyDescent="0.25">
      <c r="B25" s="8">
        <v>2005</v>
      </c>
      <c r="C25" s="35" t="s">
        <v>20</v>
      </c>
      <c r="D25" s="36">
        <f t="shared" si="0"/>
        <v>78506.44</v>
      </c>
      <c r="E25" s="11">
        <v>8730.86</v>
      </c>
      <c r="F25" s="11">
        <v>1106</v>
      </c>
      <c r="G25" s="12">
        <v>942</v>
      </c>
      <c r="H25" s="13">
        <v>10778.86</v>
      </c>
      <c r="I25" s="14"/>
      <c r="J25" s="13">
        <v>8126.14</v>
      </c>
      <c r="K25" s="13">
        <v>13145</v>
      </c>
      <c r="L25" s="13">
        <v>46456.44</v>
      </c>
      <c r="M25" s="13">
        <f t="shared" si="2"/>
        <v>67727.58</v>
      </c>
    </row>
    <row r="26" spans="2:13" ht="18" customHeight="1" x14ac:dyDescent="0.25">
      <c r="B26" s="8">
        <v>2006</v>
      </c>
      <c r="C26" s="35" t="s">
        <v>20</v>
      </c>
      <c r="D26" s="36">
        <f t="shared" si="0"/>
        <v>79506.44</v>
      </c>
      <c r="E26" s="11">
        <v>8911</v>
      </c>
      <c r="F26" s="11">
        <v>1106</v>
      </c>
      <c r="G26" s="12">
        <v>942</v>
      </c>
      <c r="H26" s="13">
        <v>10959</v>
      </c>
      <c r="I26" s="14"/>
      <c r="J26" s="13">
        <v>8946</v>
      </c>
      <c r="K26" s="13">
        <v>13145</v>
      </c>
      <c r="L26" s="13">
        <v>46456.44</v>
      </c>
      <c r="M26" s="13">
        <f t="shared" si="2"/>
        <v>68547.44</v>
      </c>
    </row>
    <row r="27" spans="2:13" ht="18" customHeight="1" x14ac:dyDescent="0.25">
      <c r="B27" s="8">
        <v>2007</v>
      </c>
      <c r="C27" s="33" t="s">
        <v>16</v>
      </c>
      <c r="D27" s="36">
        <f t="shared" si="0"/>
        <v>80325</v>
      </c>
      <c r="E27" s="15">
        <v>11177.896000000001</v>
      </c>
      <c r="F27" s="13">
        <v>1507</v>
      </c>
      <c r="G27" s="12">
        <v>955</v>
      </c>
      <c r="H27" s="13">
        <v>13639.896000000001</v>
      </c>
      <c r="I27" s="14"/>
      <c r="J27" s="13">
        <v>12660.104000000001</v>
      </c>
      <c r="K27" s="13">
        <v>12930</v>
      </c>
      <c r="L27" s="13">
        <v>41095</v>
      </c>
      <c r="M27" s="13">
        <f t="shared" si="2"/>
        <v>66685.103999999992</v>
      </c>
    </row>
    <row r="28" spans="2:13" ht="18" customHeight="1" x14ac:dyDescent="0.25">
      <c r="B28" s="8">
        <v>2008</v>
      </c>
      <c r="C28" s="33" t="s">
        <v>17</v>
      </c>
      <c r="D28" s="36">
        <f t="shared" si="0"/>
        <v>81786.870999999999</v>
      </c>
      <c r="E28" s="15">
        <v>11370.376</v>
      </c>
      <c r="F28" s="13">
        <v>1478</v>
      </c>
      <c r="G28" s="12">
        <v>790</v>
      </c>
      <c r="H28" s="13">
        <v>13638.376</v>
      </c>
      <c r="I28" s="14"/>
      <c r="J28" s="13">
        <v>12532.495000000001</v>
      </c>
      <c r="K28" s="13">
        <v>18217</v>
      </c>
      <c r="L28" s="13">
        <v>37399</v>
      </c>
      <c r="M28" s="13">
        <f t="shared" si="2"/>
        <v>68148.494999999995</v>
      </c>
    </row>
    <row r="29" spans="2:13" ht="18" customHeight="1" x14ac:dyDescent="0.25">
      <c r="B29" s="8">
        <v>2009</v>
      </c>
      <c r="C29" s="33" t="s">
        <v>17</v>
      </c>
      <c r="D29" s="36">
        <f t="shared" si="0"/>
        <v>84026.090000000026</v>
      </c>
      <c r="E29" s="15">
        <v>11500</v>
      </c>
      <c r="F29" s="13">
        <v>1622.28</v>
      </c>
      <c r="G29" s="16">
        <v>809.75999999999988</v>
      </c>
      <c r="H29" s="13">
        <v>13932.04</v>
      </c>
      <c r="I29" s="14"/>
      <c r="J29" s="13">
        <v>13000.000000000002</v>
      </c>
      <c r="K29" s="13">
        <v>22768.820000000003</v>
      </c>
      <c r="L29" s="13">
        <v>34325.23000000001</v>
      </c>
      <c r="M29" s="13">
        <f t="shared" si="2"/>
        <v>70094.050000000017</v>
      </c>
    </row>
    <row r="30" spans="2:13" ht="18" customHeight="1" x14ac:dyDescent="0.25">
      <c r="B30" s="8">
        <v>2010</v>
      </c>
      <c r="C30" s="33" t="s">
        <v>17</v>
      </c>
      <c r="D30" s="36">
        <f t="shared" si="0"/>
        <v>84244.896999999997</v>
      </c>
      <c r="E30" s="13">
        <v>12444.93</v>
      </c>
      <c r="F30" s="13">
        <v>1987.63</v>
      </c>
      <c r="G30" s="16">
        <v>880.46</v>
      </c>
      <c r="H30" s="13">
        <v>15313.02</v>
      </c>
      <c r="I30" s="14"/>
      <c r="J30" s="13">
        <v>11150.906999999999</v>
      </c>
      <c r="K30" s="13">
        <v>23786.63</v>
      </c>
      <c r="L30" s="13">
        <v>33994.339999999997</v>
      </c>
      <c r="M30" s="13">
        <f t="shared" si="2"/>
        <v>68931.876999999993</v>
      </c>
    </row>
    <row r="31" spans="2:13" ht="18" customHeight="1" x14ac:dyDescent="0.25">
      <c r="B31" s="8" t="s">
        <v>6</v>
      </c>
      <c r="C31" s="33" t="s">
        <v>18</v>
      </c>
      <c r="D31" s="36">
        <f t="shared" si="0"/>
        <v>129161.55399999997</v>
      </c>
      <c r="E31" s="13">
        <v>13639.65399999999</v>
      </c>
      <c r="F31" s="13">
        <v>2089.6999999999998</v>
      </c>
      <c r="G31" s="16">
        <v>1484.3</v>
      </c>
      <c r="H31" s="13">
        <v>17213.653999999988</v>
      </c>
      <c r="I31" s="14"/>
      <c r="J31" s="17">
        <v>9679.7000000000007</v>
      </c>
      <c r="K31" s="13">
        <v>23508.5</v>
      </c>
      <c r="L31" s="13">
        <v>78759.7</v>
      </c>
      <c r="M31" s="13">
        <f t="shared" si="2"/>
        <v>111947.9</v>
      </c>
    </row>
    <row r="32" spans="2:13" ht="18" customHeight="1" x14ac:dyDescent="0.25">
      <c r="B32" s="8" t="s">
        <v>7</v>
      </c>
      <c r="C32" s="33" t="s">
        <v>18</v>
      </c>
      <c r="D32" s="36">
        <f t="shared" si="0"/>
        <v>140672.36300000001</v>
      </c>
      <c r="E32" s="13">
        <v>14747.74</v>
      </c>
      <c r="F32" s="13">
        <v>2339.7199999999998</v>
      </c>
      <c r="G32" s="16">
        <v>1611.1</v>
      </c>
      <c r="H32" s="13">
        <v>18698.559999999998</v>
      </c>
      <c r="I32" s="14"/>
      <c r="J32" s="17">
        <v>9845.6730000000007</v>
      </c>
      <c r="K32" s="13">
        <v>21895.4</v>
      </c>
      <c r="L32" s="13">
        <v>90232.73</v>
      </c>
      <c r="M32" s="13">
        <f t="shared" si="2"/>
        <v>121973.803</v>
      </c>
    </row>
    <row r="33" spans="2:15" ht="18" customHeight="1" x14ac:dyDescent="0.25">
      <c r="B33" s="8" t="s">
        <v>12</v>
      </c>
      <c r="C33" s="33" t="s">
        <v>18</v>
      </c>
      <c r="D33" s="36">
        <f t="shared" si="0"/>
        <v>156792.21110099999</v>
      </c>
      <c r="E33" s="13">
        <v>15905.913</v>
      </c>
      <c r="F33" s="13">
        <v>2517.8382919999999</v>
      </c>
      <c r="G33" s="16">
        <v>1932.98</v>
      </c>
      <c r="H33" s="13">
        <v>20356.731292</v>
      </c>
      <c r="I33" s="14"/>
      <c r="J33" s="17">
        <v>9099.5370000000003</v>
      </c>
      <c r="K33" s="13">
        <v>22474.423308999998</v>
      </c>
      <c r="L33" s="13">
        <v>104861.51949999999</v>
      </c>
      <c r="M33" s="13">
        <f t="shared" si="2"/>
        <v>136435.47980899998</v>
      </c>
    </row>
    <row r="34" spans="2:15" ht="18" customHeight="1" x14ac:dyDescent="0.25">
      <c r="B34" s="8" t="s">
        <v>14</v>
      </c>
      <c r="C34" s="33" t="s">
        <v>19</v>
      </c>
      <c r="D34" s="36">
        <f t="shared" si="0"/>
        <v>165466.5979540066</v>
      </c>
      <c r="E34" s="13">
        <v>17411.483699949997</v>
      </c>
      <c r="F34" s="13">
        <v>2429.8348530784883</v>
      </c>
      <c r="G34" s="16">
        <v>1924.5889999523099</v>
      </c>
      <c r="H34" s="13">
        <f>SUM(E34:G34)</f>
        <v>21765.907552980796</v>
      </c>
      <c r="I34" s="14"/>
      <c r="J34" s="17">
        <v>8377.4378999500004</v>
      </c>
      <c r="K34" s="13">
        <v>22582.483501457351</v>
      </c>
      <c r="L34" s="13">
        <v>112740.76899961848</v>
      </c>
      <c r="M34" s="13">
        <f>SUM(J34:L34)</f>
        <v>143700.69040102581</v>
      </c>
    </row>
    <row r="35" spans="2:15" ht="18" customHeight="1" x14ac:dyDescent="0.25">
      <c r="B35" s="8" t="s">
        <v>15</v>
      </c>
      <c r="C35" s="33" t="s">
        <v>19</v>
      </c>
      <c r="D35" s="36">
        <f t="shared" si="0"/>
        <v>165371.95945002872</v>
      </c>
      <c r="E35" s="13">
        <v>18420.092799999999</v>
      </c>
      <c r="F35" s="13">
        <v>3459.020743818242</v>
      </c>
      <c r="G35" s="16">
        <v>1890.1334113377325</v>
      </c>
      <c r="H35" s="13">
        <f>SUM(E35:G35)</f>
        <v>23769.24695515597</v>
      </c>
      <c r="I35" s="14"/>
      <c r="J35" s="17">
        <v>8015.978000000001</v>
      </c>
      <c r="K35" s="13">
        <v>20828.388465242519</v>
      </c>
      <c r="L35" s="13">
        <v>112758.34602963022</v>
      </c>
      <c r="M35" s="13">
        <f>SUM(J35:L35)</f>
        <v>141602.71249487274</v>
      </c>
    </row>
    <row r="36" spans="2:15" ht="18" customHeight="1" x14ac:dyDescent="0.25">
      <c r="B36" s="8" t="s">
        <v>23</v>
      </c>
      <c r="C36" s="33" t="s">
        <v>22</v>
      </c>
      <c r="D36" s="36">
        <f t="shared" si="0"/>
        <v>165904.81757332463</v>
      </c>
      <c r="E36" s="13">
        <v>19682.407000000003</v>
      </c>
      <c r="F36" s="13">
        <v>3695.7473110000005</v>
      </c>
      <c r="G36" s="16">
        <v>1915</v>
      </c>
      <c r="H36" s="13">
        <f>SUM(E36:G36)</f>
        <v>25293.154311000002</v>
      </c>
      <c r="I36" s="14"/>
      <c r="J36" s="17">
        <v>7000.942</v>
      </c>
      <c r="K36" s="13">
        <v>21608.224677000002</v>
      </c>
      <c r="L36" s="13">
        <v>112002.49658532465</v>
      </c>
      <c r="M36" s="13">
        <f>SUM(J36:L36)</f>
        <v>140611.66326232464</v>
      </c>
    </row>
    <row r="37" spans="2:15" ht="18" customHeight="1" x14ac:dyDescent="0.25">
      <c r="B37" s="8">
        <v>2017</v>
      </c>
      <c r="C37" s="33" t="s">
        <v>22</v>
      </c>
      <c r="D37" s="36">
        <f t="shared" ref="D37" si="3">SUM(H37+M37)</f>
        <v>166765.106</v>
      </c>
      <c r="E37" s="13">
        <v>20367.505999999994</v>
      </c>
      <c r="F37" s="13">
        <v>3714.1</v>
      </c>
      <c r="G37" s="16">
        <v>1883.9</v>
      </c>
      <c r="H37" s="13">
        <f>SUM(G37+F37+E37)</f>
        <v>25965.505999999994</v>
      </c>
      <c r="I37" s="14"/>
      <c r="J37" s="45">
        <v>6424.4</v>
      </c>
      <c r="K37" s="13">
        <v>23766.9</v>
      </c>
      <c r="L37" s="13">
        <v>110608.3</v>
      </c>
      <c r="M37" s="13">
        <f>SUM(J37:L37)</f>
        <v>140799.6</v>
      </c>
      <c r="O37" s="48"/>
    </row>
    <row r="38" spans="2:15" ht="18" customHeight="1" thickBot="1" x14ac:dyDescent="0.3">
      <c r="B38" s="18">
        <v>2018</v>
      </c>
      <c r="C38" s="50" t="s">
        <v>22</v>
      </c>
      <c r="D38" s="49">
        <f>SUM(H38+M38)</f>
        <v>168473.06699999998</v>
      </c>
      <c r="E38" s="19">
        <v>21434.001999999997</v>
      </c>
      <c r="F38" s="19">
        <v>3623.0940000000001</v>
      </c>
      <c r="G38" s="20">
        <v>1858.8669999999993</v>
      </c>
      <c r="H38" s="19">
        <f>SUM(G38+F38+E38)</f>
        <v>26915.962999999996</v>
      </c>
      <c r="I38" s="21"/>
      <c r="J38" s="22">
        <v>5675.6059999999998</v>
      </c>
      <c r="K38" s="19">
        <v>23882.460999999999</v>
      </c>
      <c r="L38" s="19">
        <v>111999.037</v>
      </c>
      <c r="M38" s="19">
        <f>SUM(J38:L38)</f>
        <v>141557.10399999999</v>
      </c>
      <c r="O38" s="48"/>
    </row>
    <row r="39" spans="2:15" ht="44.25" customHeight="1" x14ac:dyDescent="0.25">
      <c r="B39" s="58" t="s">
        <v>27</v>
      </c>
      <c r="C39" s="58"/>
      <c r="D39" s="58"/>
      <c r="E39" s="58"/>
      <c r="F39" s="58"/>
      <c r="G39" s="58"/>
      <c r="H39" s="58"/>
      <c r="I39" s="58"/>
      <c r="J39" s="58"/>
      <c r="K39" s="58"/>
      <c r="L39" s="58"/>
      <c r="M39" s="58"/>
    </row>
    <row r="40" spans="2:15" ht="33" customHeight="1" x14ac:dyDescent="0.25">
      <c r="B40" s="58" t="s">
        <v>26</v>
      </c>
      <c r="C40" s="58"/>
      <c r="D40" s="58"/>
      <c r="E40" s="58"/>
      <c r="F40" s="58"/>
      <c r="G40" s="58"/>
      <c r="H40" s="58"/>
      <c r="I40" s="58"/>
      <c r="J40" s="58"/>
      <c r="K40" s="58"/>
      <c r="L40" s="58"/>
      <c r="M40" s="58"/>
    </row>
    <row r="41" spans="2:15" ht="53.25" customHeight="1" x14ac:dyDescent="0.25">
      <c r="B41" s="58" t="s">
        <v>25</v>
      </c>
      <c r="C41" s="58"/>
      <c r="D41" s="58"/>
      <c r="E41" s="58"/>
      <c r="F41" s="58"/>
      <c r="G41" s="58"/>
      <c r="H41" s="58"/>
      <c r="I41" s="58"/>
      <c r="J41" s="58"/>
      <c r="K41" s="58"/>
      <c r="L41" s="58"/>
      <c r="M41" s="58"/>
    </row>
    <row r="42" spans="2:15" x14ac:dyDescent="0.25">
      <c r="B42" s="58" t="s">
        <v>13</v>
      </c>
      <c r="C42" s="58"/>
      <c r="D42" s="58"/>
      <c r="E42" s="58"/>
      <c r="F42" s="58"/>
      <c r="G42" s="58"/>
      <c r="H42" s="58"/>
      <c r="I42" s="58"/>
      <c r="J42" s="58"/>
      <c r="K42" s="58"/>
      <c r="L42" s="58"/>
      <c r="M42" s="58"/>
    </row>
    <row r="43" spans="2:15" x14ac:dyDescent="0.25">
      <c r="B43" s="10"/>
      <c r="C43" s="5"/>
      <c r="D43" s="9"/>
      <c r="E43" s="9"/>
      <c r="F43" s="9"/>
      <c r="G43" s="9"/>
      <c r="H43" s="9"/>
      <c r="I43" s="9"/>
      <c r="J43" s="9"/>
      <c r="K43" s="9"/>
      <c r="L43" s="9"/>
      <c r="M43" s="9"/>
    </row>
    <row r="44" spans="2:15" x14ac:dyDescent="0.25">
      <c r="G44" s="23"/>
      <c r="H44" s="23"/>
      <c r="I44" s="23"/>
      <c r="J44" s="23"/>
      <c r="K44" s="23"/>
    </row>
    <row r="45" spans="2:15" x14ac:dyDescent="0.2">
      <c r="G45" s="23"/>
      <c r="H45" s="24"/>
      <c r="I45" s="24"/>
      <c r="J45" s="25"/>
      <c r="K45" s="23"/>
    </row>
    <row r="46" spans="2:15" x14ac:dyDescent="0.25">
      <c r="G46" s="23"/>
      <c r="H46" s="23"/>
      <c r="I46" s="23"/>
      <c r="J46" s="23"/>
      <c r="K46" s="23"/>
    </row>
    <row r="47" spans="2:15" x14ac:dyDescent="0.25">
      <c r="G47" s="23"/>
      <c r="H47" s="23"/>
      <c r="I47" s="23"/>
      <c r="J47" s="23"/>
      <c r="K47" s="23"/>
    </row>
    <row r="48" spans="2:15" x14ac:dyDescent="0.25">
      <c r="G48" s="23"/>
      <c r="H48" s="23"/>
      <c r="I48" s="23"/>
      <c r="J48" s="23"/>
      <c r="K48" s="23"/>
    </row>
  </sheetData>
  <mergeCells count="12">
    <mergeCell ref="B39:M39"/>
    <mergeCell ref="B40:M40"/>
    <mergeCell ref="B41:M41"/>
    <mergeCell ref="B42:M42"/>
    <mergeCell ref="D7:D8"/>
    <mergeCell ref="C7:C8"/>
    <mergeCell ref="B2:M2"/>
    <mergeCell ref="B7:B8"/>
    <mergeCell ref="E7:H7"/>
    <mergeCell ref="B6:M6"/>
    <mergeCell ref="J7:M7"/>
    <mergeCell ref="B4:M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sinac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MSChavez</dc:creator>
  <cp:lastModifiedBy>Llocclla Gonzales, Enrique Carlos</cp:lastModifiedBy>
  <dcterms:created xsi:type="dcterms:W3CDTF">2013-07-04T20:56:18Z</dcterms:created>
  <dcterms:modified xsi:type="dcterms:W3CDTF">2019-04-24T23:07:01Z</dcterms:modified>
</cp:coreProperties>
</file>